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tabRatio="601" activeTab="0"/>
  </bookViews>
  <sheets>
    <sheet name="frontespizio" sheetId="1" r:id="rId1"/>
    <sheet name="sessione estiva" sheetId="2" r:id="rId2"/>
    <sheet name="sessione autunnale" sheetId="3" r:id="rId3"/>
    <sheet name="appello straordinario" sheetId="4" r:id="rId4"/>
    <sheet name="Fisioterapia" sheetId="5" r:id="rId5"/>
  </sheets>
  <definedNames/>
  <calcPr fullCalcOnLoad="1"/>
</workbook>
</file>

<file path=xl/sharedStrings.xml><?xml version="1.0" encoding="utf-8"?>
<sst xmlns="http://schemas.openxmlformats.org/spreadsheetml/2006/main" count="402" uniqueCount="126">
  <si>
    <t>I.R.A.P.</t>
  </si>
  <si>
    <t>AZIENDA SANITARIA LOCALE A.S.L. VCO</t>
  </si>
  <si>
    <t>Sede Legale - Via Mazzini, 117 - 28887 OMEGNA</t>
  </si>
  <si>
    <t>S.O.C. GESTIONE delle ATTIVITA' di SUPPORTO DIREZIONALE</t>
  </si>
  <si>
    <t>CORSO DI LAUREA IN INFERMIERISTICA</t>
  </si>
  <si>
    <t>Sede  di Vebania</t>
  </si>
  <si>
    <t>COMPETENZE DA LIQUIDARE AI COMMISSARI DIPENDENTI A.S.L. VCO</t>
  </si>
  <si>
    <t>ESAME DI TIROCINIO - SESSIONE ESTIVA</t>
  </si>
  <si>
    <t xml:space="preserve">I° ANNO </t>
  </si>
  <si>
    <t>Scritto</t>
  </si>
  <si>
    <t>Accertamento</t>
  </si>
  <si>
    <t>Orale</t>
  </si>
  <si>
    <t>CONTO 3.10.04.58</t>
  </si>
  <si>
    <t>Aut. 90</t>
  </si>
  <si>
    <t>Sub Impegno</t>
  </si>
  <si>
    <t>COGNOME E NOME</t>
  </si>
  <si>
    <t>ENTE DI</t>
  </si>
  <si>
    <t>COMPENSO</t>
  </si>
  <si>
    <t>TOTALE</t>
  </si>
  <si>
    <t xml:space="preserve">TOTALE </t>
  </si>
  <si>
    <t>APPARTENENZA</t>
  </si>
  <si>
    <t>GIORNI</t>
  </si>
  <si>
    <t>INDENNITA'</t>
  </si>
  <si>
    <t>CAGGIANO Paola</t>
  </si>
  <si>
    <t>A.S.L. V.C.O.</t>
  </si>
  <si>
    <t>MOSCATIELLO Mimma</t>
  </si>
  <si>
    <t>SCAPPARONE Paola</t>
  </si>
  <si>
    <t>Pagina 1</t>
  </si>
  <si>
    <t>Compensi ai sensi LL.RR. N° 4/1988 e n° 44/1997</t>
  </si>
  <si>
    <t>A ciascun componente di Commissione spetta un compenso forfetario pari ad € 51,65 per ogni giornata/sessione effettiva.</t>
  </si>
  <si>
    <t>II° ANNO</t>
  </si>
  <si>
    <t>GETTONE</t>
  </si>
  <si>
    <t>MARTINELLI Paola</t>
  </si>
  <si>
    <t>NICOLINI Roberta</t>
  </si>
  <si>
    <t>Pagina 2</t>
  </si>
  <si>
    <t>III° ANNO</t>
  </si>
  <si>
    <t>Pagina 3</t>
  </si>
  <si>
    <t>ESAME DI TIROCINIO - SESSIONE AUTUNNALE</t>
  </si>
  <si>
    <t xml:space="preserve">MOSCATIELLO Mimma </t>
  </si>
  <si>
    <t>QUARTAGNO Mariantonietta</t>
  </si>
  <si>
    <t>ESAMI DI TIROCINIO - LIQUIDAZIONE COMPENSI COMPONENTI COMMISSIONI</t>
  </si>
  <si>
    <t>N° GG TOTALI</t>
  </si>
  <si>
    <t>MOSCATIELLO MIMMA</t>
  </si>
  <si>
    <t>QUARTAGNO MARIANTONIETTA</t>
  </si>
  <si>
    <t>SCAPPARONE PAOLA</t>
  </si>
  <si>
    <t>TOTALI</t>
  </si>
  <si>
    <t>N° COMMISSIONI e CORSI</t>
  </si>
  <si>
    <t>CAGGIANO PAOLA</t>
  </si>
  <si>
    <t>VB, 30 giugno: scritto</t>
  </si>
  <si>
    <t xml:space="preserve">RIEPILOGO PERSONALE DIPENDENTE A.S.L. V.C.O. </t>
  </si>
  <si>
    <t>Sessione autunnale</t>
  </si>
  <si>
    <t>Appelli 1^ anno</t>
  </si>
  <si>
    <t>Appelli 2^ anno</t>
  </si>
  <si>
    <t>Appelli 3^ anno</t>
  </si>
  <si>
    <t>gg. 08</t>
  </si>
  <si>
    <t>MARTINELLI PAOLA</t>
  </si>
  <si>
    <t>NICOLINI ROBERTA</t>
  </si>
  <si>
    <t xml:space="preserve">A ciascun componente di Commissione è corrisposto compenso forfettario </t>
  </si>
  <si>
    <t>Sede di VERBANIA - Anno Formativo 2010/2011</t>
  </si>
  <si>
    <t>CORSI DI LAUREA IN INFERMIERISTICA E IN FISIOTERAPIA</t>
  </si>
  <si>
    <t>MONTRUCCHIO LAURA</t>
  </si>
  <si>
    <t>CROTTI MARINA</t>
  </si>
  <si>
    <t xml:space="preserve">N° 7 commissioni esame = sessioni estiva/autunnale/straordinaria - I^II^III^ anno </t>
  </si>
  <si>
    <t xml:space="preserve">N° 1 commissione esame = sessione straordinaria - III^ anno </t>
  </si>
  <si>
    <t>N°3 commissioni esame = sessioni estiva/autunnale - I^II^ anno</t>
  </si>
  <si>
    <t xml:space="preserve">N° 6 commissioni esame = sessioni estiva/autunnale - I^II^III^ anno </t>
  </si>
  <si>
    <t>GIROLDINI LUCIANO</t>
  </si>
  <si>
    <t>N°5 commissioni esame = sessioni autunnale/straordinaria - III^ anno</t>
  </si>
  <si>
    <t>VB, 22 febbraio 2012 : scritto e orale</t>
  </si>
  <si>
    <t xml:space="preserve">Appello straordinario laureandi marzo </t>
  </si>
  <si>
    <t>gg. 01</t>
  </si>
  <si>
    <t>VB, 30 giugno : scritto</t>
  </si>
  <si>
    <t>VB, 23 giugno:accertamento</t>
  </si>
  <si>
    <t>2011-Sessione estiva</t>
  </si>
  <si>
    <t>VB, 05 settembre: scritto</t>
  </si>
  <si>
    <t>VB, 13 settembre:accert.to</t>
  </si>
  <si>
    <t>VB, 19 settembre: orale</t>
  </si>
  <si>
    <t>VB, 21 giugno:accertamento</t>
  </si>
  <si>
    <t>VB, 06 settembre: scritto</t>
  </si>
  <si>
    <t>VB, 20 settembre : orale</t>
  </si>
  <si>
    <t>VB, 05 settembre : scritto</t>
  </si>
  <si>
    <t>VB, 21 settembre : orale</t>
  </si>
  <si>
    <t>Anno Formativo 2010/2011</t>
  </si>
  <si>
    <t>Verbania, 30 giugno 2011</t>
  </si>
  <si>
    <t>Verbania, 23 giugno 2011</t>
  </si>
  <si>
    <t>Verbania, 06-08 luglio 2011</t>
  </si>
  <si>
    <t>CROTTI MARINA*</t>
  </si>
  <si>
    <t>*Crotti Marina presente solo il 06-08 luglio</t>
  </si>
  <si>
    <t>Verbania, 21 giugno 2011</t>
  </si>
  <si>
    <t>Verbania, 11-13 luglio 2011</t>
  </si>
  <si>
    <t>GIROLDINI Luciano</t>
  </si>
  <si>
    <t>GIROLDINI Luciano**</t>
  </si>
  <si>
    <t>*Crotti Marina presente solo il 13 luglio</t>
  </si>
  <si>
    <t>**Giroldini Luciano presente solo l' 11 luglio</t>
  </si>
  <si>
    <t>Verbania, 19-20 luglio 2011</t>
  </si>
  <si>
    <t>GIROLDINI Luciano*</t>
  </si>
  <si>
    <t>*Giroldini Luciano presente solo il 19-20 luglio</t>
  </si>
  <si>
    <t>Verbania, 05 Settembre 2011</t>
  </si>
  <si>
    <t>Verbania, 19 Settembre 2011</t>
  </si>
  <si>
    <t>Verbania, 13 Settembre 2011</t>
  </si>
  <si>
    <t>CROTTI Marina*</t>
  </si>
  <si>
    <t>*Crotti Marina presente solo il 19 Settembre 2011</t>
  </si>
  <si>
    <t>Verbania, 06 Settembre 2011</t>
  </si>
  <si>
    <t>Verbania, 20 Settembre 2011</t>
  </si>
  <si>
    <t xml:space="preserve">NICOLINI Roberta </t>
  </si>
  <si>
    <t>*Giroldini Luciano presente solo il 20 Settembre 2011</t>
  </si>
  <si>
    <t>Verbania, 21 Settembre 2011</t>
  </si>
  <si>
    <t>ESAME DI TIROCINIO - APPELLO STRAORDINARIO</t>
  </si>
  <si>
    <t>LAUREANDI in MARZO 2012</t>
  </si>
  <si>
    <t>Verbania, 22 Febbraio 2012</t>
  </si>
  <si>
    <t>Scritto e orale</t>
  </si>
  <si>
    <t xml:space="preserve">N° 1 commissione esame = sessione autunnale - III^ anno - Novara : 15 - 22 e 28 settembre 2011 </t>
  </si>
  <si>
    <t xml:space="preserve">VB, 06-08 luglio : orale </t>
  </si>
  <si>
    <t>VB, 11-13 luglio : orale</t>
  </si>
  <si>
    <t>VB, 19-20 luglio: orale</t>
  </si>
  <si>
    <t>gg.13</t>
  </si>
  <si>
    <t>pari ad € 51,65 per ogni giornata di esami effettiva.</t>
  </si>
  <si>
    <t>CORSO DI LAUREA IN FISIOTERAPIA</t>
  </si>
  <si>
    <t xml:space="preserve">ESAMI DI TIROCINIO </t>
  </si>
  <si>
    <t>SESSIONE AUTUNNALE</t>
  </si>
  <si>
    <t>Giorno</t>
  </si>
  <si>
    <t>Gettone</t>
  </si>
  <si>
    <t>Giorni</t>
  </si>
  <si>
    <t>MONTRUCCHIO Laura</t>
  </si>
  <si>
    <t>A.S.L.VCO</t>
  </si>
  <si>
    <t>Novara, 15 - 22 e 28 Settembre 2011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</si>
</sst>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#,##0.0"/>
    <numFmt numFmtId="173" formatCode="0.0"/>
    <numFmt numFmtId="174" formatCode="0.000"/>
    <numFmt numFmtId="175" formatCode="_-[$€]\ * #,##0.00_-;\-[$€]\ * #,##0.00_-;_-[$€]\ * &quot;-&quot;??_-;_-@_-"/>
    <numFmt numFmtId="176" formatCode="_-* #,##0.00\ [$€-1]_-;\-* #,##0.00\ [$€-1]_-;_-* &quot;-&quot;??\ [$€-1]_-;_-@_-"/>
    <numFmt numFmtId="177" formatCode="[$€-2]\ #,##0.00"/>
    <numFmt numFmtId="178" formatCode="&quot;L.&quot;\ #,##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sz val="11"/>
      <name val="Arial"/>
      <family val="0"/>
    </font>
    <font>
      <sz val="9"/>
      <name val="Tahoma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3" xfId="0" applyFont="1" applyBorder="1" applyAlignment="1">
      <alignment/>
    </xf>
    <xf numFmtId="171" fontId="5" fillId="0" borderId="0" xfId="17" applyNumberFormat="1" applyFont="1" applyBorder="1" applyAlignment="1">
      <alignment/>
    </xf>
    <xf numFmtId="175" fontId="0" fillId="0" borderId="0" xfId="15" applyBorder="1" applyAlignment="1">
      <alignment/>
    </xf>
    <xf numFmtId="41" fontId="0" fillId="0" borderId="0" xfId="17" applyFont="1" applyBorder="1" applyAlignment="1">
      <alignment horizontal="centerContinuous"/>
    </xf>
    <xf numFmtId="41" fontId="0" fillId="0" borderId="0" xfId="17" applyBorder="1" applyAlignment="1">
      <alignment/>
    </xf>
    <xf numFmtId="41" fontId="0" fillId="0" borderId="0" xfId="17" applyBorder="1" applyAlignment="1">
      <alignment horizontal="center"/>
    </xf>
    <xf numFmtId="175" fontId="0" fillId="0" borderId="0" xfId="15" applyFont="1" applyBorder="1" applyAlignment="1">
      <alignment horizontal="center"/>
    </xf>
    <xf numFmtId="175" fontId="0" fillId="0" borderId="0" xfId="15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17" applyNumberFormat="1" applyBorder="1" applyAlignment="1">
      <alignment horizontal="center"/>
    </xf>
    <xf numFmtId="1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41" fontId="5" fillId="0" borderId="0" xfId="17" applyFont="1" applyBorder="1" applyAlignment="1">
      <alignment/>
    </xf>
    <xf numFmtId="171" fontId="0" fillId="0" borderId="0" xfId="17" applyNumberFormat="1" applyBorder="1" applyAlignment="1">
      <alignment horizontal="centerContinuous"/>
    </xf>
    <xf numFmtId="8" fontId="0" fillId="0" borderId="0" xfId="16" applyNumberFormat="1" applyBorder="1" applyAlignment="1">
      <alignment horizontal="centerContinuous"/>
    </xf>
    <xf numFmtId="2" fontId="0" fillId="0" borderId="0" xfId="0" applyNumberFormat="1" applyBorder="1" applyAlignment="1">
      <alignment/>
    </xf>
    <xf numFmtId="175" fontId="5" fillId="0" borderId="0" xfId="15" applyFont="1" applyBorder="1" applyAlignment="1">
      <alignment/>
    </xf>
    <xf numFmtId="177" fontId="0" fillId="0" borderId="0" xfId="0" applyNumberFormat="1" applyBorder="1" applyAlignment="1">
      <alignment horizontal="centerContinuous"/>
    </xf>
    <xf numFmtId="4" fontId="5" fillId="0" borderId="0" xfId="0" applyNumberFormat="1" applyFont="1" applyBorder="1" applyAlignment="1">
      <alignment horizontal="centerContinuous"/>
    </xf>
    <xf numFmtId="175" fontId="0" fillId="0" borderId="0" xfId="0" applyNumberForma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Font="1" applyBorder="1" applyAlignment="1">
      <alignment/>
    </xf>
    <xf numFmtId="171" fontId="0" fillId="0" borderId="16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5" fontId="1" fillId="0" borderId="19" xfId="15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71" fontId="0" fillId="0" borderId="19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3" fontId="1" fillId="0" borderId="13" xfId="16" applyFont="1" applyBorder="1" applyAlignment="1">
      <alignment horizontal="center"/>
    </xf>
    <xf numFmtId="43" fontId="1" fillId="0" borderId="13" xfId="16" applyFont="1" applyBorder="1" applyAlignment="1">
      <alignment/>
    </xf>
    <xf numFmtId="175" fontId="1" fillId="0" borderId="15" xfId="15" applyFont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43" fontId="1" fillId="0" borderId="13" xfId="16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75" fontId="1" fillId="0" borderId="13" xfId="15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171" fontId="0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75" fontId="1" fillId="0" borderId="0" xfId="15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Fill="1" applyBorder="1" applyAlignment="1">
      <alignment horizontal="center"/>
    </xf>
    <xf numFmtId="2" fontId="0" fillId="0" borderId="2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75" fontId="1" fillId="0" borderId="15" xfId="15" applyFont="1" applyBorder="1" applyAlignment="1">
      <alignment/>
    </xf>
    <xf numFmtId="2" fontId="0" fillId="0" borderId="15" xfId="0" applyNumberFormat="1" applyFont="1" applyBorder="1" applyAlignment="1">
      <alignment/>
    </xf>
    <xf numFmtId="171" fontId="0" fillId="0" borderId="16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5" fontId="1" fillId="0" borderId="27" xfId="15" applyFont="1" applyBorder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0" fillId="0" borderId="29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6" xfId="0" applyFont="1" applyBorder="1" applyAlignment="1">
      <alignment/>
    </xf>
    <xf numFmtId="8" fontId="0" fillId="0" borderId="6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3" xfId="0" applyFont="1" applyFill="1" applyBorder="1" applyAlignment="1">
      <alignment horizontal="left"/>
    </xf>
    <xf numFmtId="8" fontId="0" fillId="0" borderId="10" xfId="16" applyNumberFormat="1" applyBorder="1" applyAlignment="1">
      <alignment/>
    </xf>
    <xf numFmtId="0" fontId="0" fillId="0" borderId="0" xfId="0" applyBorder="1" applyAlignment="1">
      <alignment/>
    </xf>
    <xf numFmtId="175" fontId="1" fillId="0" borderId="0" xfId="15" applyFont="1" applyBorder="1" applyAlignment="1">
      <alignment/>
    </xf>
    <xf numFmtId="2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1" fillId="0" borderId="0" xfId="16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5" fontId="1" fillId="0" borderId="0" xfId="15" applyFont="1" applyBorder="1" applyAlignment="1">
      <alignment/>
    </xf>
    <xf numFmtId="2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1" fillId="0" borderId="0" xfId="16" applyFont="1" applyBorder="1" applyAlignment="1">
      <alignment horizontal="center"/>
    </xf>
    <xf numFmtId="43" fontId="1" fillId="0" borderId="1" xfId="16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3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10" fillId="0" borderId="36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10" fillId="0" borderId="37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2" fontId="8" fillId="0" borderId="19" xfId="0" applyNumberFormat="1" applyFont="1" applyBorder="1" applyAlignment="1">
      <alignment/>
    </xf>
    <xf numFmtId="0" fontId="8" fillId="0" borderId="22" xfId="0" applyFont="1" applyBorder="1" applyAlignment="1">
      <alignment/>
    </xf>
    <xf numFmtId="14" fontId="8" fillId="0" borderId="19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2" fontId="10" fillId="0" borderId="19" xfId="0" applyNumberFormat="1" applyFont="1" applyBorder="1" applyAlignment="1">
      <alignment/>
    </xf>
    <xf numFmtId="14" fontId="8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8" fillId="0" borderId="39" xfId="0" applyFont="1" applyBorder="1" applyAlignment="1">
      <alignment/>
    </xf>
    <xf numFmtId="175" fontId="10" fillId="0" borderId="39" xfId="15" applyFont="1" applyBorder="1" applyAlignment="1">
      <alignment/>
    </xf>
    <xf numFmtId="2" fontId="8" fillId="0" borderId="40" xfId="0" applyNumberFormat="1" applyFont="1" applyBorder="1" applyAlignment="1">
      <alignment/>
    </xf>
    <xf numFmtId="171" fontId="8" fillId="0" borderId="27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20" zoomScaleNormal="120" workbookViewId="0" topLeftCell="A1">
      <selection activeCell="A1" sqref="A1:G1"/>
    </sheetView>
  </sheetViews>
  <sheetFormatPr defaultColWidth="9.140625" defaultRowHeight="12.75"/>
  <cols>
    <col min="1" max="1" width="21.7109375" style="0" customWidth="1"/>
    <col min="2" max="2" width="22.00390625" style="0" customWidth="1"/>
    <col min="3" max="3" width="21.8515625" style="0" customWidth="1"/>
    <col min="4" max="4" width="12.00390625" style="0" customWidth="1"/>
    <col min="5" max="5" width="35.28125" style="0" customWidth="1"/>
    <col min="6" max="6" width="9.00390625" style="0" customWidth="1"/>
    <col min="7" max="7" width="12.7109375" style="0" customWidth="1"/>
    <col min="8" max="8" width="9.28125" style="0" customWidth="1"/>
    <col min="10" max="10" width="12.8515625" style="0" bestFit="1" customWidth="1"/>
    <col min="11" max="11" width="9.421875" style="0" bestFit="1" customWidth="1"/>
  </cols>
  <sheetData>
    <row r="1" spans="1:11" ht="14.25">
      <c r="A1" s="231" t="s">
        <v>1</v>
      </c>
      <c r="B1" s="231"/>
      <c r="C1" s="231"/>
      <c r="D1" s="231"/>
      <c r="E1" s="231"/>
      <c r="F1" s="231"/>
      <c r="G1" s="231"/>
      <c r="H1" s="123"/>
      <c r="I1" s="123"/>
      <c r="J1" s="123"/>
      <c r="K1" s="123"/>
    </row>
    <row r="2" spans="1:11" ht="14.25">
      <c r="A2" s="231" t="s">
        <v>2</v>
      </c>
      <c r="B2" s="231"/>
      <c r="C2" s="231"/>
      <c r="D2" s="231"/>
      <c r="E2" s="231"/>
      <c r="F2" s="231"/>
      <c r="G2" s="231"/>
      <c r="H2" s="123"/>
      <c r="I2" s="123"/>
      <c r="J2" s="123"/>
      <c r="K2" s="123"/>
    </row>
    <row r="3" spans="1:11" ht="14.25">
      <c r="A3" s="38"/>
      <c r="B3" s="38"/>
      <c r="C3" s="38"/>
      <c r="D3" s="38"/>
      <c r="E3" s="38"/>
      <c r="F3" s="38"/>
      <c r="G3" s="38"/>
      <c r="H3" s="2"/>
      <c r="I3" s="2"/>
      <c r="J3" s="2"/>
      <c r="K3" s="2"/>
    </row>
    <row r="4" spans="1:11" ht="14.25">
      <c r="A4" s="231" t="s">
        <v>3</v>
      </c>
      <c r="B4" s="231"/>
      <c r="C4" s="231"/>
      <c r="D4" s="231"/>
      <c r="E4" s="231"/>
      <c r="F4" s="231"/>
      <c r="G4" s="231"/>
      <c r="H4" s="123"/>
      <c r="I4" s="123"/>
      <c r="J4" s="123"/>
      <c r="K4" s="123"/>
    </row>
    <row r="5" spans="1:11" ht="12.75">
      <c r="A5" s="232" t="s">
        <v>59</v>
      </c>
      <c r="B5" s="233"/>
      <c r="C5" s="233"/>
      <c r="D5" s="233"/>
      <c r="E5" s="233"/>
      <c r="F5" s="233"/>
      <c r="G5" s="233"/>
      <c r="H5" s="39"/>
      <c r="I5" s="39"/>
      <c r="J5" s="2"/>
      <c r="K5" s="2"/>
    </row>
    <row r="6" spans="1:11" ht="14.25">
      <c r="A6" s="234" t="s">
        <v>58</v>
      </c>
      <c r="B6" s="234"/>
      <c r="C6" s="234"/>
      <c r="D6" s="234"/>
      <c r="E6" s="234"/>
      <c r="F6" s="234"/>
      <c r="G6" s="234"/>
      <c r="H6" s="124"/>
      <c r="I6" s="124"/>
      <c r="J6" s="2"/>
      <c r="K6" s="2"/>
    </row>
    <row r="7" spans="1:11" ht="14.25">
      <c r="A7" s="38"/>
      <c r="B7" s="38"/>
      <c r="C7" s="38"/>
      <c r="D7" s="38"/>
      <c r="E7" s="38"/>
      <c r="F7" s="38"/>
      <c r="G7" s="38"/>
      <c r="H7" s="2"/>
      <c r="I7" s="2"/>
      <c r="J7" s="2"/>
      <c r="K7" s="2"/>
    </row>
    <row r="8" spans="1:11" ht="12.75">
      <c r="A8" s="232" t="s">
        <v>40</v>
      </c>
      <c r="B8" s="232"/>
      <c r="C8" s="232"/>
      <c r="D8" s="232"/>
      <c r="E8" s="232"/>
      <c r="F8" s="232"/>
      <c r="G8" s="232"/>
      <c r="H8" s="121"/>
      <c r="I8" s="121"/>
      <c r="J8" s="121"/>
      <c r="K8" s="16"/>
    </row>
    <row r="9" spans="1:11" ht="12.75">
      <c r="A9" s="232" t="s">
        <v>49</v>
      </c>
      <c r="B9" s="232"/>
      <c r="C9" s="232"/>
      <c r="D9" s="232"/>
      <c r="E9" s="232"/>
      <c r="F9" s="232"/>
      <c r="G9" s="232"/>
      <c r="H9" s="121"/>
      <c r="I9" s="121"/>
      <c r="J9" s="121"/>
      <c r="K9" s="1"/>
    </row>
    <row r="10" spans="1:11" ht="12.75" customHeight="1" thickBot="1">
      <c r="A10" s="1"/>
      <c r="B10" s="1"/>
      <c r="C10" s="1"/>
      <c r="D10" s="1"/>
      <c r="E10" s="1"/>
      <c r="F10" s="1"/>
      <c r="G10" s="1"/>
      <c r="H10" s="1"/>
      <c r="I10" s="228"/>
      <c r="J10" s="228"/>
      <c r="K10" s="228"/>
    </row>
    <row r="11" spans="1:11" ht="26.25" thickBot="1">
      <c r="A11" s="229" t="s">
        <v>15</v>
      </c>
      <c r="B11" s="235"/>
      <c r="C11" s="230"/>
      <c r="D11" s="229" t="s">
        <v>46</v>
      </c>
      <c r="E11" s="230"/>
      <c r="F11" s="122" t="s">
        <v>41</v>
      </c>
      <c r="G11" s="139" t="s">
        <v>17</v>
      </c>
      <c r="H11" s="17"/>
      <c r="I11" s="16"/>
      <c r="J11" s="16"/>
      <c r="K11" s="16"/>
    </row>
    <row r="12" spans="1:11" ht="12.75">
      <c r="A12" s="210" t="s">
        <v>60</v>
      </c>
      <c r="B12" s="211"/>
      <c r="C12" s="212"/>
      <c r="D12" s="196" t="s">
        <v>111</v>
      </c>
      <c r="E12" s="197"/>
      <c r="F12" s="116">
        <v>3</v>
      </c>
      <c r="G12" s="140">
        <v>154.95</v>
      </c>
      <c r="H12" s="16"/>
      <c r="I12" s="20"/>
      <c r="J12" s="16"/>
      <c r="K12" s="16"/>
    </row>
    <row r="13" spans="1:11" ht="13.5" thickBot="1">
      <c r="A13" s="213"/>
      <c r="B13" s="214"/>
      <c r="C13" s="215"/>
      <c r="D13" s="198"/>
      <c r="E13" s="199"/>
      <c r="F13" s="117"/>
      <c r="G13" s="138"/>
      <c r="H13" s="1"/>
      <c r="I13" s="18"/>
      <c r="J13" s="1"/>
      <c r="K13" s="1"/>
    </row>
    <row r="14" spans="1:11" ht="12.75">
      <c r="A14" s="162" t="s">
        <v>47</v>
      </c>
      <c r="B14" s="163"/>
      <c r="C14" s="220"/>
      <c r="D14" s="196" t="s">
        <v>62</v>
      </c>
      <c r="E14" s="197"/>
      <c r="F14" s="118">
        <v>18</v>
      </c>
      <c r="G14" s="136">
        <v>929.7</v>
      </c>
      <c r="H14" s="16"/>
      <c r="I14" s="22"/>
      <c r="J14" s="1"/>
      <c r="K14" s="1"/>
    </row>
    <row r="15" spans="1:11" ht="12.75">
      <c r="A15" s="221"/>
      <c r="B15" s="222"/>
      <c r="C15" s="223"/>
      <c r="D15" s="198"/>
      <c r="E15" s="199"/>
      <c r="F15" s="118"/>
      <c r="G15" s="141"/>
      <c r="H15" s="16"/>
      <c r="I15" s="1"/>
      <c r="J15" s="1"/>
      <c r="K15" s="1"/>
    </row>
    <row r="16" spans="1:11" ht="12.75">
      <c r="A16" s="162" t="s">
        <v>61</v>
      </c>
      <c r="B16" s="163"/>
      <c r="C16" s="220"/>
      <c r="D16" s="224" t="s">
        <v>64</v>
      </c>
      <c r="E16" s="225"/>
      <c r="F16" s="118">
        <v>5</v>
      </c>
      <c r="G16" s="136">
        <v>258.25</v>
      </c>
      <c r="H16" s="16"/>
      <c r="I16" s="24"/>
      <c r="J16" s="114"/>
      <c r="K16" s="1"/>
    </row>
    <row r="17" spans="1:11" ht="12.75">
      <c r="A17" s="221"/>
      <c r="B17" s="222"/>
      <c r="C17" s="223"/>
      <c r="D17" s="226"/>
      <c r="E17" s="227"/>
      <c r="F17" s="118"/>
      <c r="G17" s="141"/>
      <c r="H17" s="16"/>
      <c r="I17" s="16"/>
      <c r="J17" s="16"/>
      <c r="K17" s="16"/>
    </row>
    <row r="18" spans="1:11" ht="12.75">
      <c r="A18" s="216" t="s">
        <v>55</v>
      </c>
      <c r="B18" s="217"/>
      <c r="C18" s="218"/>
      <c r="D18" s="224" t="s">
        <v>63</v>
      </c>
      <c r="E18" s="225"/>
      <c r="F18" s="118">
        <v>1</v>
      </c>
      <c r="G18" s="136">
        <v>51.65</v>
      </c>
      <c r="H18" s="16"/>
      <c r="I18" s="24"/>
      <c r="J18" s="24"/>
      <c r="K18" s="24"/>
    </row>
    <row r="19" spans="1:11" ht="12.75">
      <c r="A19" s="219"/>
      <c r="B19" s="160"/>
      <c r="C19" s="161"/>
      <c r="D19" s="226"/>
      <c r="E19" s="227"/>
      <c r="F19" s="118"/>
      <c r="G19" s="141"/>
      <c r="H19" s="16"/>
      <c r="I19" s="3"/>
      <c r="J19" s="3"/>
      <c r="K19" s="3"/>
    </row>
    <row r="20" spans="1:11" ht="12.75">
      <c r="A20" s="216" t="s">
        <v>42</v>
      </c>
      <c r="B20" s="217"/>
      <c r="C20" s="218"/>
      <c r="D20" s="196" t="s">
        <v>62</v>
      </c>
      <c r="E20" s="197"/>
      <c r="F20" s="118">
        <v>18</v>
      </c>
      <c r="G20" s="143">
        <v>929.7</v>
      </c>
      <c r="H20" s="1"/>
      <c r="I20" s="3"/>
      <c r="J20" s="3"/>
      <c r="K20" s="3"/>
    </row>
    <row r="21" spans="1:11" ht="12.75">
      <c r="A21" s="219"/>
      <c r="B21" s="160"/>
      <c r="C21" s="161"/>
      <c r="D21" s="198"/>
      <c r="E21" s="199"/>
      <c r="F21" s="118"/>
      <c r="G21" s="136"/>
      <c r="H21" s="10"/>
      <c r="I21" s="27"/>
      <c r="J21" s="1"/>
      <c r="K21" s="1"/>
    </row>
    <row r="22" spans="1:11" ht="12.75">
      <c r="A22" s="216" t="s">
        <v>56</v>
      </c>
      <c r="B22" s="217"/>
      <c r="C22" s="218"/>
      <c r="D22" s="196" t="s">
        <v>65</v>
      </c>
      <c r="E22" s="197"/>
      <c r="F22" s="118">
        <v>17</v>
      </c>
      <c r="G22" s="136">
        <v>878.05</v>
      </c>
      <c r="H22" s="10"/>
      <c r="I22" s="27"/>
      <c r="J22" s="1"/>
      <c r="K22" s="1"/>
    </row>
    <row r="23" spans="1:11" ht="12.75">
      <c r="A23" s="219"/>
      <c r="B23" s="160"/>
      <c r="C23" s="161"/>
      <c r="D23" s="198"/>
      <c r="E23" s="199"/>
      <c r="F23" s="118"/>
      <c r="G23" s="136"/>
      <c r="H23" s="10"/>
      <c r="I23" s="27"/>
      <c r="J23" s="1"/>
      <c r="K23" s="1"/>
    </row>
    <row r="24" spans="1:11" ht="12.75">
      <c r="A24" s="216" t="s">
        <v>43</v>
      </c>
      <c r="B24" s="217"/>
      <c r="C24" s="218"/>
      <c r="D24" s="196" t="s">
        <v>62</v>
      </c>
      <c r="E24" s="197"/>
      <c r="F24" s="118">
        <v>18</v>
      </c>
      <c r="G24" s="136">
        <v>929.7</v>
      </c>
      <c r="H24" s="10"/>
      <c r="I24" s="9"/>
      <c r="J24" s="1"/>
      <c r="K24" s="9"/>
    </row>
    <row r="25" spans="1:11" ht="12.75">
      <c r="A25" s="219"/>
      <c r="B25" s="160"/>
      <c r="C25" s="161"/>
      <c r="D25" s="198"/>
      <c r="E25" s="199"/>
      <c r="F25" s="118"/>
      <c r="G25" s="135"/>
      <c r="H25" s="10"/>
      <c r="I25" s="1"/>
      <c r="J25" s="1"/>
      <c r="K25" s="28"/>
    </row>
    <row r="26" spans="1:11" ht="12.75">
      <c r="A26" s="190" t="s">
        <v>44</v>
      </c>
      <c r="B26" s="191"/>
      <c r="C26" s="192"/>
      <c r="D26" s="196" t="s">
        <v>62</v>
      </c>
      <c r="E26" s="197"/>
      <c r="F26" s="118">
        <v>18</v>
      </c>
      <c r="G26" s="136">
        <v>929.7</v>
      </c>
      <c r="H26" s="10"/>
      <c r="I26" s="1"/>
      <c r="J26" s="1"/>
      <c r="K26" s="28"/>
    </row>
    <row r="27" spans="1:11" ht="13.5" thickBot="1">
      <c r="A27" s="193"/>
      <c r="B27" s="194"/>
      <c r="C27" s="195"/>
      <c r="D27" s="198"/>
      <c r="E27" s="199"/>
      <c r="F27" s="118"/>
      <c r="G27" s="135"/>
      <c r="H27" s="10"/>
      <c r="I27" s="1"/>
      <c r="J27" s="1"/>
      <c r="K27" s="28"/>
    </row>
    <row r="28" spans="1:11" ht="12.75">
      <c r="A28" s="204" t="s">
        <v>66</v>
      </c>
      <c r="B28" s="205"/>
      <c r="C28" s="206"/>
      <c r="D28" s="196" t="s">
        <v>67</v>
      </c>
      <c r="E28" s="197"/>
      <c r="F28" s="118">
        <v>6</v>
      </c>
      <c r="G28" s="136">
        <v>309.9</v>
      </c>
      <c r="H28" s="10"/>
      <c r="I28" s="1"/>
      <c r="J28" s="1"/>
      <c r="K28" s="1"/>
    </row>
    <row r="29" spans="1:11" ht="13.5" thickBot="1">
      <c r="A29" s="207"/>
      <c r="B29" s="208"/>
      <c r="C29" s="209"/>
      <c r="D29" s="198"/>
      <c r="E29" s="199"/>
      <c r="F29" s="119"/>
      <c r="G29" s="137"/>
      <c r="H29" s="10"/>
      <c r="I29" s="31"/>
      <c r="J29" s="1"/>
      <c r="K29" s="32"/>
    </row>
    <row r="30" spans="8:11" ht="13.5" thickBot="1">
      <c r="H30" s="16"/>
      <c r="I30" s="1"/>
      <c r="J30" s="1"/>
      <c r="K30" s="1"/>
    </row>
    <row r="31" spans="1:11" ht="13.5" thickBot="1">
      <c r="A31" s="131" t="s">
        <v>73</v>
      </c>
      <c r="B31" s="131" t="s">
        <v>73</v>
      </c>
      <c r="C31" s="131" t="s">
        <v>73</v>
      </c>
      <c r="F31" s="132" t="s">
        <v>45</v>
      </c>
      <c r="G31" s="120">
        <f>SUM(G12:G30)</f>
        <v>5371.599999999999</v>
      </c>
      <c r="H31" s="16"/>
      <c r="I31" s="1"/>
      <c r="J31" s="1"/>
      <c r="K31" s="1"/>
    </row>
    <row r="32" spans="1:11" ht="13.5" thickBot="1">
      <c r="A32" s="127" t="s">
        <v>71</v>
      </c>
      <c r="B32" s="127" t="s">
        <v>48</v>
      </c>
      <c r="C32" s="127" t="s">
        <v>48</v>
      </c>
      <c r="H32" s="1"/>
      <c r="I32" s="31"/>
      <c r="J32" s="1"/>
      <c r="K32" s="1"/>
    </row>
    <row r="33" spans="1:11" ht="13.5" thickBot="1">
      <c r="A33" s="128" t="s">
        <v>72</v>
      </c>
      <c r="B33" s="128" t="s">
        <v>77</v>
      </c>
      <c r="C33" s="128" t="s">
        <v>114</v>
      </c>
      <c r="F33" s="132" t="s">
        <v>0</v>
      </c>
      <c r="G33" s="120">
        <v>456.58</v>
      </c>
      <c r="H33" s="1"/>
      <c r="I33" s="1"/>
      <c r="J33" s="1"/>
      <c r="K33" s="1"/>
    </row>
    <row r="34" spans="1:11" ht="12.75">
      <c r="A34" s="129" t="s">
        <v>112</v>
      </c>
      <c r="B34" s="129" t="s">
        <v>113</v>
      </c>
      <c r="C34" s="130"/>
      <c r="D34" s="142" t="s">
        <v>115</v>
      </c>
      <c r="E34" s="1"/>
      <c r="H34" s="1"/>
      <c r="I34" s="1"/>
      <c r="J34" s="1"/>
      <c r="K34" s="32"/>
    </row>
    <row r="35" spans="1:11" ht="12.75">
      <c r="A35" s="113" t="s">
        <v>51</v>
      </c>
      <c r="B35" s="113" t="s">
        <v>52</v>
      </c>
      <c r="C35" s="113" t="s">
        <v>53</v>
      </c>
      <c r="D35" s="61"/>
      <c r="F35" s="1"/>
      <c r="G35" s="1"/>
      <c r="H35" s="1"/>
      <c r="I35" s="1"/>
      <c r="J35" s="1"/>
      <c r="K35" s="1"/>
    </row>
    <row r="36" spans="1:11" ht="12.75">
      <c r="A36" s="131" t="s">
        <v>50</v>
      </c>
      <c r="B36" s="131" t="s">
        <v>50</v>
      </c>
      <c r="C36" s="131" t="s">
        <v>50</v>
      </c>
      <c r="D36" s="61"/>
      <c r="E36" s="8" t="s">
        <v>57</v>
      </c>
      <c r="F36" s="61"/>
      <c r="G36" s="61"/>
      <c r="H36" s="125"/>
      <c r="I36" s="126"/>
      <c r="J36" s="1"/>
      <c r="K36" s="35"/>
    </row>
    <row r="37" spans="1:11" ht="12.75">
      <c r="A37" s="127" t="s">
        <v>74</v>
      </c>
      <c r="B37" s="127" t="s">
        <v>78</v>
      </c>
      <c r="C37" s="127" t="s">
        <v>80</v>
      </c>
      <c r="D37" s="1"/>
      <c r="E37" s="134" t="s">
        <v>116</v>
      </c>
      <c r="F37" s="1"/>
      <c r="G37" s="1"/>
      <c r="H37" s="1"/>
      <c r="I37" s="1"/>
      <c r="J37" s="1"/>
      <c r="K37" s="22"/>
    </row>
    <row r="38" spans="1:11" ht="12.75">
      <c r="A38" s="128" t="s">
        <v>75</v>
      </c>
      <c r="B38" s="128" t="s">
        <v>75</v>
      </c>
      <c r="C38" s="128" t="s">
        <v>81</v>
      </c>
      <c r="E38" s="1"/>
      <c r="F38" s="1"/>
      <c r="G38" s="3"/>
      <c r="H38" s="9"/>
      <c r="I38" s="1"/>
      <c r="J38" s="1"/>
      <c r="K38" s="1"/>
    </row>
    <row r="39" spans="1:11" ht="12.75">
      <c r="A39" s="129" t="s">
        <v>76</v>
      </c>
      <c r="B39" s="130" t="s">
        <v>79</v>
      </c>
      <c r="C39" s="130"/>
      <c r="D39" s="133" t="s">
        <v>54</v>
      </c>
      <c r="E39" s="60" t="s">
        <v>28</v>
      </c>
      <c r="F39" s="61"/>
      <c r="G39" s="1"/>
      <c r="H39" s="1"/>
      <c r="I39" s="1"/>
      <c r="J39" s="1"/>
      <c r="K39" s="1"/>
    </row>
    <row r="40" spans="1:11" ht="12.75">
      <c r="A40" s="115"/>
      <c r="B40" s="23"/>
      <c r="C40" s="1"/>
      <c r="D40" s="23"/>
      <c r="E40" s="1"/>
      <c r="F40" s="1"/>
      <c r="G40" s="1"/>
      <c r="H40" s="1"/>
      <c r="I40" s="1"/>
      <c r="J40" s="1"/>
      <c r="K40" s="1"/>
    </row>
    <row r="41" spans="1:11" ht="12.75">
      <c r="A41" s="23"/>
      <c r="B41" s="23"/>
      <c r="C41" s="200" t="s">
        <v>69</v>
      </c>
      <c r="D41" s="20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202" t="s">
        <v>68</v>
      </c>
      <c r="D42" s="203"/>
      <c r="E42" s="1" t="s">
        <v>70</v>
      </c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F43" s="1"/>
      <c r="G43" s="1"/>
      <c r="H43" s="1"/>
      <c r="I43" s="1"/>
      <c r="J43" s="1"/>
      <c r="K43" s="1"/>
    </row>
    <row r="46" spans="4:5" ht="12.75">
      <c r="D46" s="1"/>
      <c r="E46" s="1"/>
    </row>
  </sheetData>
  <mergeCells count="30">
    <mergeCell ref="I10:K10"/>
    <mergeCell ref="D11:E11"/>
    <mergeCell ref="A1:G1"/>
    <mergeCell ref="A2:G2"/>
    <mergeCell ref="A4:G4"/>
    <mergeCell ref="A5:G5"/>
    <mergeCell ref="A6:G6"/>
    <mergeCell ref="A8:G8"/>
    <mergeCell ref="A9:G9"/>
    <mergeCell ref="A11:C11"/>
    <mergeCell ref="A18:C19"/>
    <mergeCell ref="D18:E19"/>
    <mergeCell ref="A20:C21"/>
    <mergeCell ref="D20:E21"/>
    <mergeCell ref="A12:C13"/>
    <mergeCell ref="D12:E13"/>
    <mergeCell ref="A24:C25"/>
    <mergeCell ref="D24:E25"/>
    <mergeCell ref="A14:C15"/>
    <mergeCell ref="D14:E15"/>
    <mergeCell ref="A16:C17"/>
    <mergeCell ref="D16:E17"/>
    <mergeCell ref="A22:C23"/>
    <mergeCell ref="D22:E23"/>
    <mergeCell ref="A26:C27"/>
    <mergeCell ref="D26:E27"/>
    <mergeCell ref="C41:D41"/>
    <mergeCell ref="C42:D42"/>
    <mergeCell ref="A28:C29"/>
    <mergeCell ref="D28:E29"/>
  </mergeCells>
  <printOptions horizontalCentered="1"/>
  <pageMargins left="0.5905511811023623" right="0.5905511811023623" top="0" bottom="0" header="0.5118110236220472" footer="0.5118110236220472"/>
  <pageSetup horizontalDpi="300" verticalDpi="300" orientation="landscape" paperSize="9" r:id="rId1"/>
  <headerFooter alignWithMargins="0">
    <oddHeader xml:space="preserve">&amp;LALLEGATO A) alla DETERMINAZIONE n°      del
(composto da n° 9 fogli)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zoomScale="120" zoomScaleNormal="120" workbookViewId="0" topLeftCell="A1">
      <selection activeCell="A6" sqref="A6"/>
    </sheetView>
  </sheetViews>
  <sheetFormatPr defaultColWidth="9.140625" defaultRowHeight="12.75"/>
  <cols>
    <col min="1" max="1" width="32.140625" style="0" customWidth="1"/>
    <col min="2" max="2" width="19.140625" style="0" customWidth="1"/>
    <col min="3" max="3" width="15.00390625" style="0" customWidth="1"/>
    <col min="4" max="4" width="11.00390625" style="0" customWidth="1"/>
    <col min="5" max="5" width="14.140625" style="0" customWidth="1"/>
    <col min="6" max="6" width="9.00390625" style="0" customWidth="1"/>
    <col min="7" max="7" width="11.7109375" style="0" customWidth="1"/>
    <col min="8" max="8" width="7.140625" style="0" customWidth="1"/>
    <col min="9" max="10" width="9.28125" style="0" bestFit="1" customWidth="1"/>
    <col min="11" max="11" width="9.28125" style="0" customWidth="1"/>
    <col min="13" max="13" width="12.8515625" style="0" bestFit="1" customWidth="1"/>
    <col min="14" max="14" width="9.421875" style="0" bestFit="1" customWidth="1"/>
  </cols>
  <sheetData>
    <row r="1" spans="1:14" ht="14.25">
      <c r="A1" s="36"/>
      <c r="B1" s="37"/>
      <c r="C1" s="36"/>
      <c r="D1" s="37"/>
      <c r="E1" s="36"/>
      <c r="F1" s="37"/>
      <c r="G1" s="36"/>
      <c r="H1" s="37"/>
      <c r="I1" s="36"/>
      <c r="J1" s="37"/>
      <c r="K1" s="36"/>
      <c r="L1" s="37"/>
      <c r="M1" s="16"/>
      <c r="N1" s="16"/>
    </row>
    <row r="2" spans="1:14" ht="14.2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16"/>
      <c r="L2" s="16"/>
      <c r="M2" s="16"/>
      <c r="N2" s="16"/>
    </row>
    <row r="3" spans="1:14" ht="14.25">
      <c r="A3" s="231" t="s">
        <v>2</v>
      </c>
      <c r="B3" s="231"/>
      <c r="C3" s="231"/>
      <c r="D3" s="231"/>
      <c r="E3" s="231"/>
      <c r="F3" s="231"/>
      <c r="G3" s="231"/>
      <c r="H3" s="231"/>
      <c r="I3" s="231"/>
      <c r="J3" s="231"/>
      <c r="K3" s="16"/>
      <c r="L3" s="16"/>
      <c r="M3" s="16"/>
      <c r="N3" s="16"/>
    </row>
    <row r="4" spans="1:14" ht="14.25">
      <c r="A4" s="36"/>
      <c r="B4" s="37"/>
      <c r="C4" s="37"/>
      <c r="E4" s="2"/>
      <c r="J4" s="1"/>
      <c r="K4" s="1"/>
      <c r="L4" s="1"/>
      <c r="M4" s="1"/>
      <c r="N4" s="1"/>
    </row>
    <row r="5" spans="1:14" ht="14.25">
      <c r="A5" s="231" t="s">
        <v>3</v>
      </c>
      <c r="B5" s="231"/>
      <c r="C5" s="231"/>
      <c r="D5" s="231"/>
      <c r="E5" s="231"/>
      <c r="F5" s="231"/>
      <c r="G5" s="231"/>
      <c r="H5" s="231"/>
      <c r="I5" s="231"/>
      <c r="J5" s="231"/>
      <c r="K5" s="19"/>
      <c r="L5" s="19"/>
      <c r="M5" s="19"/>
      <c r="N5" s="19"/>
    </row>
    <row r="6" spans="1:14" ht="12.75" customHeight="1">
      <c r="A6" s="36"/>
      <c r="B6" s="37"/>
      <c r="C6" s="37"/>
      <c r="E6" s="39"/>
      <c r="J6" s="1"/>
      <c r="K6" s="1"/>
      <c r="L6" s="228"/>
      <c r="M6" s="228"/>
      <c r="N6" s="228"/>
    </row>
    <row r="7" spans="1:14" ht="12.75">
      <c r="A7" s="233" t="s">
        <v>4</v>
      </c>
      <c r="B7" s="233"/>
      <c r="C7" s="233"/>
      <c r="D7" s="233"/>
      <c r="E7" s="233"/>
      <c r="F7" s="233"/>
      <c r="G7" s="233"/>
      <c r="H7" s="233"/>
      <c r="I7" s="233"/>
      <c r="J7" s="233"/>
      <c r="K7" s="17"/>
      <c r="L7" s="16"/>
      <c r="M7" s="16"/>
      <c r="N7" s="16"/>
    </row>
    <row r="8" spans="1:14" ht="14.25">
      <c r="A8" s="234" t="s">
        <v>82</v>
      </c>
      <c r="B8" s="234"/>
      <c r="C8" s="234"/>
      <c r="D8" s="234"/>
      <c r="E8" s="234"/>
      <c r="F8" s="234"/>
      <c r="G8" s="234"/>
      <c r="H8" s="234"/>
      <c r="I8" s="234"/>
      <c r="J8" s="234"/>
      <c r="K8" s="16"/>
      <c r="L8" s="20"/>
      <c r="M8" s="16"/>
      <c r="N8" s="16"/>
    </row>
    <row r="9" spans="1:14" ht="12.75">
      <c r="A9" s="233" t="s">
        <v>5</v>
      </c>
      <c r="B9" s="233"/>
      <c r="C9" s="233"/>
      <c r="D9" s="233"/>
      <c r="E9" s="233"/>
      <c r="F9" s="233"/>
      <c r="G9" s="233"/>
      <c r="H9" s="233"/>
      <c r="I9" s="233"/>
      <c r="J9" s="233"/>
      <c r="K9" s="1"/>
      <c r="L9" s="18"/>
      <c r="M9" s="1"/>
      <c r="N9" s="1"/>
    </row>
    <row r="10" spans="1:14" ht="12.75">
      <c r="A10" s="1"/>
      <c r="B10" s="1"/>
      <c r="C10" s="1"/>
      <c r="D10" s="1"/>
      <c r="E10" s="1"/>
      <c r="F10" s="1"/>
      <c r="G10" s="21"/>
      <c r="H10" s="19"/>
      <c r="I10" s="16"/>
      <c r="J10" s="16"/>
      <c r="K10" s="16"/>
      <c r="L10" s="22"/>
      <c r="M10" s="1"/>
      <c r="N10" s="1"/>
    </row>
    <row r="11" spans="1:14" ht="12.75">
      <c r="A11" s="233" t="s">
        <v>6</v>
      </c>
      <c r="B11" s="233"/>
      <c r="C11" s="233"/>
      <c r="D11" s="233"/>
      <c r="E11" s="233"/>
      <c r="F11" s="233"/>
      <c r="G11" s="233"/>
      <c r="H11" s="233"/>
      <c r="I11" s="233"/>
      <c r="J11" s="233"/>
      <c r="K11" s="16"/>
      <c r="L11" s="1"/>
      <c r="M11" s="1"/>
      <c r="N11" s="1"/>
    </row>
    <row r="12" spans="1:14" ht="12.75">
      <c r="A12" s="23"/>
      <c r="B12" s="1"/>
      <c r="C12" s="1"/>
      <c r="D12" s="1"/>
      <c r="E12" s="1"/>
      <c r="F12" s="1"/>
      <c r="G12" s="16"/>
      <c r="H12" s="16"/>
      <c r="I12" s="16"/>
      <c r="J12" s="16"/>
      <c r="K12" s="16"/>
      <c r="L12" s="24"/>
      <c r="M12" s="3"/>
      <c r="N12" s="1"/>
    </row>
    <row r="13" spans="1:14" ht="12.75">
      <c r="A13" s="233" t="s">
        <v>7</v>
      </c>
      <c r="B13" s="233"/>
      <c r="C13" s="233"/>
      <c r="D13" s="233"/>
      <c r="E13" s="233"/>
      <c r="F13" s="233"/>
      <c r="G13" s="233"/>
      <c r="H13" s="233"/>
      <c r="I13" s="233"/>
      <c r="J13" s="233"/>
      <c r="K13" s="16"/>
      <c r="L13" s="16"/>
      <c r="M13" s="16"/>
      <c r="N13" s="16"/>
    </row>
    <row r="14" spans="1:14" ht="12.75">
      <c r="A14" s="233" t="s">
        <v>8</v>
      </c>
      <c r="B14" s="233"/>
      <c r="C14" s="233"/>
      <c r="D14" s="233"/>
      <c r="E14" s="233"/>
      <c r="F14" s="233"/>
      <c r="G14" s="233"/>
      <c r="H14" s="233"/>
      <c r="I14" s="233"/>
      <c r="J14" s="233"/>
      <c r="K14" s="16"/>
      <c r="L14" s="24"/>
      <c r="M14" s="24"/>
      <c r="N14" s="2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16"/>
      <c r="L15" s="24"/>
      <c r="M15" s="24"/>
      <c r="N15" s="24"/>
    </row>
    <row r="16" spans="1:14" ht="12.75">
      <c r="A16" t="s">
        <v>83</v>
      </c>
      <c r="B16" t="s">
        <v>9</v>
      </c>
      <c r="C16" s="16"/>
      <c r="D16" s="16"/>
      <c r="E16" s="3"/>
      <c r="F16" s="3"/>
      <c r="G16" s="1"/>
      <c r="H16" s="1"/>
      <c r="I16" s="16"/>
      <c r="J16" s="16"/>
      <c r="K16" s="16"/>
      <c r="L16" s="3"/>
      <c r="M16" s="3"/>
      <c r="N16" s="3"/>
    </row>
    <row r="17" spans="1:14" ht="12.75">
      <c r="A17" s="7" t="s">
        <v>84</v>
      </c>
      <c r="B17" t="s">
        <v>10</v>
      </c>
      <c r="C17" s="11"/>
      <c r="D17" s="16"/>
      <c r="E17" s="12"/>
      <c r="F17" s="13"/>
      <c r="G17" s="3"/>
      <c r="H17" s="1"/>
      <c r="I17" s="1"/>
      <c r="J17" s="1"/>
      <c r="K17" s="1"/>
      <c r="L17" s="3"/>
      <c r="M17" s="3"/>
      <c r="N17" s="3"/>
    </row>
    <row r="18" spans="1:14" ht="12.75">
      <c r="A18" s="7" t="s">
        <v>85</v>
      </c>
      <c r="B18" t="s">
        <v>11</v>
      </c>
      <c r="C18" s="12"/>
      <c r="D18" s="1"/>
      <c r="E18" s="12"/>
      <c r="F18" s="25"/>
      <c r="G18" s="3"/>
      <c r="H18" s="1"/>
      <c r="I18" s="26"/>
      <c r="J18" s="10"/>
      <c r="K18" s="10"/>
      <c r="L18" s="27"/>
      <c r="M18" s="1"/>
      <c r="N18" s="1"/>
    </row>
    <row r="19" spans="1:14" ht="12.75">
      <c r="A19" s="7"/>
      <c r="C19" s="12"/>
      <c r="D19" s="1"/>
      <c r="E19" s="12"/>
      <c r="F19" s="25"/>
      <c r="G19" s="3"/>
      <c r="H19" s="1"/>
      <c r="I19" s="26"/>
      <c r="J19" s="10"/>
      <c r="K19" s="10"/>
      <c r="L19" s="27"/>
      <c r="M19" s="1"/>
      <c r="N19" s="1"/>
    </row>
    <row r="20" spans="1:14" ht="12.75">
      <c r="A20" s="40" t="s">
        <v>12</v>
      </c>
      <c r="C20" s="12"/>
      <c r="D20" s="1"/>
      <c r="E20" s="12"/>
      <c r="F20" s="12"/>
      <c r="G20" s="1"/>
      <c r="H20" s="1"/>
      <c r="I20" s="1"/>
      <c r="J20" s="14"/>
      <c r="K20" s="10"/>
      <c r="L20" s="9"/>
      <c r="M20" s="1"/>
      <c r="N20" s="9"/>
    </row>
    <row r="21" spans="1:14" ht="12.75">
      <c r="A21" s="40" t="s">
        <v>13</v>
      </c>
      <c r="C21" s="12"/>
      <c r="D21" s="1"/>
      <c r="E21" s="12"/>
      <c r="F21" s="1"/>
      <c r="G21" s="1"/>
      <c r="H21" s="1"/>
      <c r="I21" s="1"/>
      <c r="J21" s="15"/>
      <c r="K21" s="10"/>
      <c r="L21" s="1"/>
      <c r="M21" s="1"/>
      <c r="N21" s="28"/>
    </row>
    <row r="22" spans="1:14" ht="12.75">
      <c r="A22" s="40" t="s">
        <v>14</v>
      </c>
      <c r="C22" s="12"/>
      <c r="D22" s="1"/>
      <c r="E22" s="12"/>
      <c r="F22" s="1"/>
      <c r="G22" s="1"/>
      <c r="H22" s="1"/>
      <c r="I22" s="1"/>
      <c r="J22" s="3"/>
      <c r="K22" s="10"/>
      <c r="L22" s="1"/>
      <c r="M22" s="1"/>
      <c r="N22" s="28"/>
    </row>
    <row r="23" spans="1:14" ht="12.75">
      <c r="A23" s="62" t="s">
        <v>15</v>
      </c>
      <c r="B23" s="63" t="s">
        <v>16</v>
      </c>
      <c r="C23" s="63" t="s">
        <v>17</v>
      </c>
      <c r="D23" s="63" t="s">
        <v>18</v>
      </c>
      <c r="E23" s="64" t="s">
        <v>18</v>
      </c>
      <c r="F23" s="65" t="s">
        <v>0</v>
      </c>
      <c r="G23" s="65" t="s">
        <v>19</v>
      </c>
      <c r="H23" s="1"/>
      <c r="I23" s="1"/>
      <c r="J23" s="1"/>
      <c r="K23" s="10"/>
      <c r="L23" s="1"/>
      <c r="M23" s="1"/>
      <c r="N23" s="28"/>
    </row>
    <row r="24" spans="1:14" ht="12.75">
      <c r="A24" s="5"/>
      <c r="B24" s="6" t="s">
        <v>20</v>
      </c>
      <c r="C24" s="6"/>
      <c r="D24" s="6" t="s">
        <v>21</v>
      </c>
      <c r="E24" s="47" t="s">
        <v>22</v>
      </c>
      <c r="F24" s="69"/>
      <c r="G24" s="66"/>
      <c r="H24" s="1"/>
      <c r="I24" s="1"/>
      <c r="J24" s="1"/>
      <c r="K24" s="10"/>
      <c r="L24" s="1"/>
      <c r="M24" s="1"/>
      <c r="N24" s="1"/>
    </row>
    <row r="25" spans="1:14" ht="12.75">
      <c r="A25" s="52"/>
      <c r="B25" s="52"/>
      <c r="C25" s="51"/>
      <c r="D25" s="52"/>
      <c r="E25" s="70"/>
      <c r="F25" s="71"/>
      <c r="G25" s="71"/>
      <c r="H25" s="1"/>
      <c r="I25" s="29"/>
      <c r="J25" s="30"/>
      <c r="K25" s="10"/>
      <c r="L25" s="31"/>
      <c r="M25" s="1"/>
      <c r="N25" s="32"/>
    </row>
    <row r="26" spans="1:14" ht="12.75">
      <c r="A26" s="75" t="s">
        <v>23</v>
      </c>
      <c r="B26" s="52" t="s">
        <v>24</v>
      </c>
      <c r="C26" s="51">
        <v>51.65</v>
      </c>
      <c r="D26" s="52">
        <v>5</v>
      </c>
      <c r="E26" s="70">
        <f aca="true" t="shared" si="0" ref="E26:E31">D26*C26</f>
        <v>258.25</v>
      </c>
      <c r="F26" s="71">
        <f aca="true" t="shared" si="1" ref="F26:F31">E26*8.5%</f>
        <v>21.95125</v>
      </c>
      <c r="G26" s="71">
        <f aca="true" t="shared" si="2" ref="G26:G31">SUM(E26:F26)</f>
        <v>280.20125</v>
      </c>
      <c r="H26" s="1"/>
      <c r="I26" s="33"/>
      <c r="J26" s="16"/>
      <c r="K26" s="16"/>
      <c r="L26" s="1"/>
      <c r="M26" s="1"/>
      <c r="N26" s="1"/>
    </row>
    <row r="27" spans="1:14" ht="12.75">
      <c r="A27" s="75" t="s">
        <v>25</v>
      </c>
      <c r="B27" s="52" t="s">
        <v>24</v>
      </c>
      <c r="C27" s="51">
        <v>51.65</v>
      </c>
      <c r="D27" s="52">
        <v>5</v>
      </c>
      <c r="E27" s="70">
        <f t="shared" si="0"/>
        <v>258.25</v>
      </c>
      <c r="F27" s="71">
        <f t="shared" si="1"/>
        <v>21.95125</v>
      </c>
      <c r="G27" s="71">
        <f t="shared" si="2"/>
        <v>280.20125</v>
      </c>
      <c r="H27" s="1"/>
      <c r="I27" s="1"/>
      <c r="J27" s="1"/>
      <c r="K27" s="1"/>
      <c r="L27" s="31"/>
      <c r="M27" s="1"/>
      <c r="N27" s="1"/>
    </row>
    <row r="28" spans="1:14" ht="12.75">
      <c r="A28" s="75" t="s">
        <v>33</v>
      </c>
      <c r="B28" s="52" t="s">
        <v>24</v>
      </c>
      <c r="C28" s="51">
        <v>51.65</v>
      </c>
      <c r="D28" s="52">
        <v>5</v>
      </c>
      <c r="E28" s="70">
        <f t="shared" si="0"/>
        <v>258.25</v>
      </c>
      <c r="F28" s="71">
        <f t="shared" si="1"/>
        <v>21.95125</v>
      </c>
      <c r="G28" s="71">
        <f t="shared" si="2"/>
        <v>280.20125</v>
      </c>
      <c r="H28" s="1"/>
      <c r="I28" s="1"/>
      <c r="J28" s="1"/>
      <c r="K28" s="1"/>
      <c r="L28" s="1"/>
      <c r="M28" s="1"/>
      <c r="N28" s="1"/>
    </row>
    <row r="29" spans="1:14" ht="12.75">
      <c r="A29" s="75" t="s">
        <v>39</v>
      </c>
      <c r="B29" s="52" t="s">
        <v>24</v>
      </c>
      <c r="C29" s="51">
        <v>51.65</v>
      </c>
      <c r="D29" s="52">
        <v>5</v>
      </c>
      <c r="E29" s="70">
        <f t="shared" si="0"/>
        <v>258.25</v>
      </c>
      <c r="F29" s="71">
        <f t="shared" si="1"/>
        <v>21.95125</v>
      </c>
      <c r="G29" s="71">
        <f t="shared" si="2"/>
        <v>280.20125</v>
      </c>
      <c r="H29" s="1"/>
      <c r="I29" s="1"/>
      <c r="J29" s="1"/>
      <c r="K29" s="1"/>
      <c r="L29" s="1"/>
      <c r="M29" s="1"/>
      <c r="N29" s="32"/>
    </row>
    <row r="30" spans="1:14" ht="12.75">
      <c r="A30" s="75" t="s">
        <v>86</v>
      </c>
      <c r="B30" s="52" t="s">
        <v>24</v>
      </c>
      <c r="C30" s="51">
        <v>51.65</v>
      </c>
      <c r="D30" s="52">
        <v>3</v>
      </c>
      <c r="E30" s="70">
        <f t="shared" si="0"/>
        <v>154.95</v>
      </c>
      <c r="F30" s="71">
        <f t="shared" si="1"/>
        <v>13.17075</v>
      </c>
      <c r="G30" s="71">
        <f t="shared" si="2"/>
        <v>168.12075</v>
      </c>
      <c r="H30" s="1"/>
      <c r="I30" s="1"/>
      <c r="J30" s="1"/>
      <c r="K30" s="1"/>
      <c r="L30" s="1"/>
      <c r="M30" s="1"/>
      <c r="N30" s="32"/>
    </row>
    <row r="31" spans="1:14" ht="12.75">
      <c r="A31" s="75" t="s">
        <v>26</v>
      </c>
      <c r="B31" s="52" t="s">
        <v>24</v>
      </c>
      <c r="C31" s="51">
        <v>51.65</v>
      </c>
      <c r="D31" s="52">
        <v>5</v>
      </c>
      <c r="E31" s="70">
        <f t="shared" si="0"/>
        <v>258.25</v>
      </c>
      <c r="F31" s="71">
        <f t="shared" si="1"/>
        <v>21.95125</v>
      </c>
      <c r="G31" s="71">
        <f t="shared" si="2"/>
        <v>280.20125</v>
      </c>
      <c r="H31" s="34"/>
      <c r="I31" s="1"/>
      <c r="J31" s="1"/>
      <c r="K31" s="1"/>
      <c r="L31" s="1"/>
      <c r="M31" s="1"/>
      <c r="N31" s="1"/>
    </row>
    <row r="32" spans="1:14" ht="12.75">
      <c r="A32" s="52"/>
      <c r="B32" s="52"/>
      <c r="C32" s="51"/>
      <c r="D32" s="52"/>
      <c r="E32" s="70"/>
      <c r="F32" s="71"/>
      <c r="G32" s="71"/>
      <c r="J32" s="3"/>
      <c r="K32" s="9"/>
      <c r="L32" s="1"/>
      <c r="M32" s="1"/>
      <c r="N32" s="35"/>
    </row>
    <row r="33" spans="1:14" ht="12.75">
      <c r="A33" s="67" t="s">
        <v>18</v>
      </c>
      <c r="B33" s="72"/>
      <c r="C33" s="72"/>
      <c r="D33" s="72"/>
      <c r="E33" s="68">
        <f>SUM(E26:E32)</f>
        <v>1446.2</v>
      </c>
      <c r="F33" s="73">
        <f>SUM(F26:F32)</f>
        <v>122.927</v>
      </c>
      <c r="G33" s="74">
        <f>SUM(G26:G32)</f>
        <v>1569.1270000000002</v>
      </c>
      <c r="J33" s="1"/>
      <c r="K33" s="1"/>
      <c r="L33" s="1"/>
      <c r="M33" s="1"/>
      <c r="N33" s="22"/>
    </row>
    <row r="34" spans="1:14" ht="12.75">
      <c r="A34" s="58" t="s">
        <v>87</v>
      </c>
      <c r="J34" s="3"/>
      <c r="K34" s="9"/>
      <c r="L34" s="1"/>
      <c r="M34" s="1"/>
      <c r="N34" s="1"/>
    </row>
    <row r="35" spans="1:14" ht="12.75">
      <c r="A35" s="58"/>
      <c r="I35" s="59" t="s">
        <v>27</v>
      </c>
      <c r="J35" s="1"/>
      <c r="K35" s="1"/>
      <c r="L35" s="1"/>
      <c r="M35" s="1"/>
      <c r="N35" s="1"/>
    </row>
    <row r="36" spans="1:14" ht="12.75">
      <c r="A36" s="60" t="s">
        <v>28</v>
      </c>
      <c r="B36" s="61"/>
      <c r="C36" s="61"/>
      <c r="D36" s="61"/>
      <c r="E36" s="61"/>
      <c r="F36" s="61"/>
      <c r="J36" s="1"/>
      <c r="K36" s="1"/>
      <c r="L36" s="1"/>
      <c r="M36" s="1"/>
      <c r="N36" s="1"/>
    </row>
    <row r="37" spans="1:14" ht="12.75">
      <c r="A37" s="61" t="s">
        <v>29</v>
      </c>
      <c r="B37" s="61"/>
      <c r="C37" s="61"/>
      <c r="D37" s="61"/>
      <c r="E37" s="61"/>
      <c r="F37" s="6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4.25">
      <c r="A39" s="231" t="s">
        <v>1</v>
      </c>
      <c r="B39" s="231"/>
      <c r="C39" s="231"/>
      <c r="D39" s="231"/>
      <c r="E39" s="231"/>
      <c r="F39" s="231"/>
      <c r="G39" s="231"/>
      <c r="H39" s="231"/>
      <c r="I39" s="231"/>
      <c r="J39" s="231"/>
      <c r="K39" s="1"/>
      <c r="L39" s="1"/>
      <c r="M39" s="1"/>
      <c r="N39" s="1"/>
    </row>
    <row r="40" spans="1:14" ht="14.25">
      <c r="A40" s="231" t="s">
        <v>2</v>
      </c>
      <c r="B40" s="231"/>
      <c r="C40" s="231"/>
      <c r="D40" s="231"/>
      <c r="E40" s="231"/>
      <c r="F40" s="231"/>
      <c r="G40" s="231"/>
      <c r="H40" s="231"/>
      <c r="I40" s="231"/>
      <c r="J40" s="23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4.25">
      <c r="A42" s="231" t="s">
        <v>3</v>
      </c>
      <c r="B42" s="231"/>
      <c r="C42" s="231"/>
      <c r="D42" s="231"/>
      <c r="E42" s="231"/>
      <c r="F42" s="231"/>
      <c r="G42" s="231"/>
      <c r="H42" s="231"/>
      <c r="I42" s="231"/>
      <c r="J42" s="23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233" t="s">
        <v>4</v>
      </c>
      <c r="B44" s="233"/>
      <c r="C44" s="233"/>
      <c r="D44" s="233"/>
      <c r="E44" s="233"/>
      <c r="F44" s="233"/>
      <c r="G44" s="233"/>
      <c r="H44" s="233"/>
      <c r="I44" s="233"/>
      <c r="J44" s="233"/>
      <c r="K44" s="1"/>
      <c r="L44" s="1"/>
      <c r="M44" s="1"/>
      <c r="N44" s="1"/>
    </row>
    <row r="45" spans="1:14" ht="14.25">
      <c r="A45" s="234" t="s">
        <v>82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1"/>
      <c r="L45" s="1"/>
      <c r="M45" s="1"/>
      <c r="N45" s="1"/>
    </row>
    <row r="46" spans="1:14" ht="12.75">
      <c r="A46" s="233" t="s">
        <v>5</v>
      </c>
      <c r="B46" s="233"/>
      <c r="C46" s="233"/>
      <c r="D46" s="233"/>
      <c r="E46" s="233"/>
      <c r="F46" s="233"/>
      <c r="G46" s="233"/>
      <c r="H46" s="233"/>
      <c r="I46" s="233"/>
      <c r="J46" s="233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233" t="s">
        <v>6</v>
      </c>
      <c r="B48" s="233"/>
      <c r="C48" s="233"/>
      <c r="D48" s="233"/>
      <c r="E48" s="233"/>
      <c r="F48" s="233"/>
      <c r="G48" s="233"/>
      <c r="H48" s="233"/>
      <c r="I48" s="233"/>
      <c r="J48" s="233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233" t="s">
        <v>7</v>
      </c>
      <c r="B50" s="233"/>
      <c r="C50" s="233"/>
      <c r="D50" s="233"/>
      <c r="E50" s="233"/>
      <c r="F50" s="233"/>
      <c r="G50" s="233"/>
      <c r="H50" s="233"/>
      <c r="I50" s="233"/>
      <c r="J50" s="233"/>
      <c r="K50" s="1"/>
      <c r="L50" s="1"/>
      <c r="M50" s="1"/>
      <c r="N50" s="1"/>
    </row>
    <row r="51" spans="1:14" ht="12.75">
      <c r="A51" s="233" t="s">
        <v>30</v>
      </c>
      <c r="B51" s="233"/>
      <c r="C51" s="233"/>
      <c r="D51" s="233"/>
      <c r="E51" s="233"/>
      <c r="F51" s="233"/>
      <c r="G51" s="233"/>
      <c r="H51" s="233"/>
      <c r="I51" s="233"/>
      <c r="J51" s="1"/>
      <c r="K51" s="1"/>
      <c r="L51" s="1"/>
      <c r="M51" s="1"/>
      <c r="N51" s="1"/>
    </row>
    <row r="52" spans="3:14" ht="12.75">
      <c r="C52" s="4"/>
      <c r="D52" s="4"/>
      <c r="E52" s="4"/>
      <c r="F52" s="4"/>
      <c r="G52" s="4"/>
      <c r="H52" s="4"/>
      <c r="I52" s="4"/>
      <c r="J52" s="1"/>
      <c r="K52" s="1"/>
      <c r="L52" s="1"/>
      <c r="M52" s="1"/>
      <c r="N52" s="1"/>
    </row>
    <row r="53" spans="1:14" ht="12.75">
      <c r="A53" t="s">
        <v>83</v>
      </c>
      <c r="B53" t="s">
        <v>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7" t="s">
        <v>88</v>
      </c>
      <c r="B54" t="s">
        <v>10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7" t="s">
        <v>89</v>
      </c>
      <c r="B55" t="s">
        <v>11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40" t="s">
        <v>12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40" t="s">
        <v>13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 thickBot="1">
      <c r="A59" s="40" t="s">
        <v>14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41" t="s">
        <v>15</v>
      </c>
      <c r="B60" s="42" t="s">
        <v>16</v>
      </c>
      <c r="C60" s="42" t="s">
        <v>31</v>
      </c>
      <c r="D60" s="42" t="s">
        <v>18</v>
      </c>
      <c r="E60" s="43" t="s">
        <v>18</v>
      </c>
      <c r="F60" s="44" t="s">
        <v>0</v>
      </c>
      <c r="G60" s="45" t="s">
        <v>19</v>
      </c>
      <c r="H60" s="1"/>
      <c r="I60" s="1"/>
      <c r="J60" s="1"/>
      <c r="K60" s="1"/>
      <c r="L60" s="1"/>
      <c r="M60" s="1"/>
      <c r="N60" s="1"/>
    </row>
    <row r="61" spans="1:14" ht="12.75">
      <c r="A61" s="111"/>
      <c r="B61" s="6" t="s">
        <v>20</v>
      </c>
      <c r="C61" s="6"/>
      <c r="D61" s="6" t="s">
        <v>21</v>
      </c>
      <c r="E61" s="47" t="s">
        <v>22</v>
      </c>
      <c r="F61" s="69"/>
      <c r="G61" s="49"/>
      <c r="H61" s="1"/>
      <c r="I61" s="1"/>
      <c r="J61" s="1"/>
      <c r="K61" s="1"/>
      <c r="L61" s="1"/>
      <c r="M61" s="1"/>
      <c r="N61" s="1"/>
    </row>
    <row r="62" spans="1:14" ht="12.75">
      <c r="A62" s="99"/>
      <c r="B62" s="100"/>
      <c r="C62" s="100"/>
      <c r="D62" s="100"/>
      <c r="E62" s="101"/>
      <c r="F62" s="99"/>
      <c r="G62" s="102"/>
      <c r="H62" s="1"/>
      <c r="I62" s="1"/>
      <c r="J62" s="1"/>
      <c r="K62" s="1"/>
      <c r="L62" s="1"/>
      <c r="M62" s="1"/>
      <c r="N62" s="1"/>
    </row>
    <row r="63" spans="1:14" ht="12.75">
      <c r="A63" s="99" t="s">
        <v>86</v>
      </c>
      <c r="B63" s="52" t="s">
        <v>24</v>
      </c>
      <c r="C63" s="51">
        <v>51.65</v>
      </c>
      <c r="D63" s="78">
        <v>1</v>
      </c>
      <c r="E63" s="80">
        <f>D63*C63</f>
        <v>51.65</v>
      </c>
      <c r="F63" s="104">
        <f>E63*8.5%</f>
        <v>4.39025</v>
      </c>
      <c r="G63" s="104">
        <f>SUM(E63:F63)</f>
        <v>56.04025</v>
      </c>
      <c r="H63" s="1"/>
      <c r="I63" s="1"/>
      <c r="J63" s="1"/>
      <c r="K63" s="1"/>
      <c r="L63" s="1"/>
      <c r="M63" s="1"/>
      <c r="N63" s="1"/>
    </row>
    <row r="64" spans="1:14" ht="12.75">
      <c r="A64" s="99" t="s">
        <v>23</v>
      </c>
      <c r="B64" s="52" t="s">
        <v>24</v>
      </c>
      <c r="C64" s="51">
        <v>51.65</v>
      </c>
      <c r="D64" s="78">
        <v>4</v>
      </c>
      <c r="E64" s="80">
        <f>D64*C64</f>
        <v>206.6</v>
      </c>
      <c r="F64" s="104">
        <f>E64*8.5%</f>
        <v>17.561</v>
      </c>
      <c r="G64" s="104">
        <f>SUM(E64:F64)</f>
        <v>224.161</v>
      </c>
      <c r="H64" s="1"/>
      <c r="I64" s="1"/>
      <c r="J64" s="1"/>
      <c r="K64" s="1"/>
      <c r="L64" s="1"/>
      <c r="M64" s="1"/>
      <c r="N64" s="1"/>
    </row>
    <row r="65" spans="1:14" ht="12.75">
      <c r="A65" s="99" t="s">
        <v>91</v>
      </c>
      <c r="B65" s="52" t="s">
        <v>24</v>
      </c>
      <c r="C65" s="51">
        <v>51.65</v>
      </c>
      <c r="D65" s="78">
        <v>1</v>
      </c>
      <c r="E65" s="80">
        <v>51.65</v>
      </c>
      <c r="F65" s="104">
        <v>4.39</v>
      </c>
      <c r="G65" s="104">
        <v>56.04</v>
      </c>
      <c r="H65" s="1"/>
      <c r="I65" s="1"/>
      <c r="J65" s="1"/>
      <c r="K65" s="1"/>
      <c r="L65" s="1"/>
      <c r="M65" s="1"/>
      <c r="N65" s="1"/>
    </row>
    <row r="66" spans="1:14" ht="12.75">
      <c r="A66" s="99" t="s">
        <v>25</v>
      </c>
      <c r="B66" s="52" t="s">
        <v>24</v>
      </c>
      <c r="C66" s="51">
        <v>51.65</v>
      </c>
      <c r="D66" s="52">
        <v>4</v>
      </c>
      <c r="E66" s="80">
        <f>D66*C66</f>
        <v>206.6</v>
      </c>
      <c r="F66" s="104">
        <f>E66*8.5%</f>
        <v>17.561</v>
      </c>
      <c r="G66" s="104">
        <f>SUM(E66:F66)</f>
        <v>224.161</v>
      </c>
      <c r="H66" s="1"/>
      <c r="I66" s="1"/>
      <c r="J66" s="1"/>
      <c r="K66" s="1"/>
      <c r="L66" s="1"/>
      <c r="M66" s="1"/>
      <c r="N66" s="1"/>
    </row>
    <row r="67" spans="1:14" ht="12.75">
      <c r="A67" s="99" t="s">
        <v>33</v>
      </c>
      <c r="B67" s="52" t="s">
        <v>24</v>
      </c>
      <c r="C67" s="51">
        <v>51.65</v>
      </c>
      <c r="D67" s="78">
        <v>4</v>
      </c>
      <c r="E67" s="80">
        <f>D67*C67</f>
        <v>206.6</v>
      </c>
      <c r="F67" s="104">
        <f>E67*8.5%</f>
        <v>17.561</v>
      </c>
      <c r="G67" s="104">
        <f>SUM(E67:F67)</f>
        <v>224.161</v>
      </c>
      <c r="H67" s="1"/>
      <c r="I67" s="1"/>
      <c r="J67" s="1"/>
      <c r="K67" s="1"/>
      <c r="L67" s="1"/>
      <c r="M67" s="1"/>
      <c r="N67" s="1"/>
    </row>
    <row r="68" spans="1:14" ht="12.75">
      <c r="A68" s="99" t="s">
        <v>39</v>
      </c>
      <c r="B68" s="52" t="s">
        <v>24</v>
      </c>
      <c r="C68" s="51">
        <v>51.65</v>
      </c>
      <c r="D68" s="52">
        <v>4</v>
      </c>
      <c r="E68" s="80">
        <f>D68*C68</f>
        <v>206.6</v>
      </c>
      <c r="F68" s="104">
        <f>E68*8.5%</f>
        <v>17.561</v>
      </c>
      <c r="G68" s="104">
        <f>SUM(E68:F68)</f>
        <v>224.161</v>
      </c>
      <c r="H68" s="1"/>
      <c r="I68" s="1"/>
      <c r="J68" s="1"/>
      <c r="K68" s="1"/>
      <c r="L68" s="1"/>
      <c r="M68" s="1"/>
      <c r="N68" s="1"/>
    </row>
    <row r="69" spans="1:14" ht="12.75">
      <c r="A69" s="99" t="s">
        <v>26</v>
      </c>
      <c r="B69" s="52" t="s">
        <v>24</v>
      </c>
      <c r="C69" s="51">
        <v>51.65</v>
      </c>
      <c r="D69" s="52">
        <v>4</v>
      </c>
      <c r="E69" s="80">
        <f>D69*C69</f>
        <v>206.6</v>
      </c>
      <c r="F69" s="104">
        <f>E69*8.5%</f>
        <v>17.561</v>
      </c>
      <c r="G69" s="104">
        <f>SUM(E69:F69)</f>
        <v>224.161</v>
      </c>
      <c r="H69" s="1"/>
      <c r="I69" s="1"/>
      <c r="J69" s="1"/>
      <c r="K69" s="1"/>
      <c r="L69" s="1"/>
      <c r="M69" s="1"/>
      <c r="N69" s="1"/>
    </row>
    <row r="70" spans="1:14" ht="12.75">
      <c r="A70" s="99"/>
      <c r="B70" s="99"/>
      <c r="C70" s="103"/>
      <c r="D70" s="99"/>
      <c r="E70" s="80"/>
      <c r="F70" s="104"/>
      <c r="G70" s="104"/>
      <c r="H70" s="1"/>
      <c r="I70" s="1"/>
      <c r="J70" s="1"/>
      <c r="K70" s="1"/>
      <c r="L70" s="1"/>
      <c r="M70" s="1"/>
      <c r="N70" s="1"/>
    </row>
    <row r="71" spans="1:14" ht="13.5" thickBot="1">
      <c r="A71" s="105" t="s">
        <v>18</v>
      </c>
      <c r="B71" s="106"/>
      <c r="C71" s="106"/>
      <c r="D71" s="107"/>
      <c r="E71" s="108">
        <f>SUM(E63:E69)</f>
        <v>1136.3</v>
      </c>
      <c r="F71" s="109">
        <f>SUM(F63:F69)</f>
        <v>96.58525</v>
      </c>
      <c r="G71" s="110">
        <f>SUM(G63:G69)</f>
        <v>1232.8852500000003</v>
      </c>
      <c r="H71" s="1"/>
      <c r="I71" s="1"/>
      <c r="J71" s="1"/>
      <c r="K71" s="1"/>
      <c r="L71" s="1"/>
      <c r="M71" s="1"/>
      <c r="N71" s="1"/>
    </row>
    <row r="72" spans="1:14" ht="12.75">
      <c r="A72" s="58" t="s">
        <v>92</v>
      </c>
      <c r="C72" s="144"/>
      <c r="D72" s="144"/>
      <c r="E72" s="145"/>
      <c r="F72" s="146"/>
      <c r="G72" s="147"/>
      <c r="H72" s="1"/>
      <c r="I72" s="1"/>
      <c r="J72" s="1"/>
      <c r="K72" s="1"/>
      <c r="L72" s="1"/>
      <c r="M72" s="1"/>
      <c r="N72" s="1"/>
    </row>
    <row r="73" spans="1:14" ht="12.75">
      <c r="A73" s="58" t="s">
        <v>93</v>
      </c>
      <c r="C73" s="144"/>
      <c r="D73" s="144"/>
      <c r="E73" s="145"/>
      <c r="F73" s="146"/>
      <c r="G73" s="147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60" t="s">
        <v>28</v>
      </c>
      <c r="B75" s="61"/>
      <c r="G75" s="1"/>
      <c r="H75" s="1"/>
      <c r="I75" s="59" t="s">
        <v>34</v>
      </c>
      <c r="J75" s="1"/>
      <c r="K75" s="1"/>
      <c r="L75" s="1"/>
      <c r="M75" s="1"/>
      <c r="N75" s="1"/>
    </row>
    <row r="76" spans="1:14" ht="12.75">
      <c r="A76" s="61" t="s">
        <v>29</v>
      </c>
      <c r="B76" s="61"/>
      <c r="C76" s="61"/>
      <c r="D76" s="61"/>
      <c r="E76" s="61"/>
      <c r="F76" s="6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4.25">
      <c r="A78" s="231" t="s">
        <v>1</v>
      </c>
      <c r="B78" s="231"/>
      <c r="C78" s="231"/>
      <c r="D78" s="231"/>
      <c r="E78" s="231"/>
      <c r="F78" s="231"/>
      <c r="G78" s="231"/>
      <c r="H78" s="231"/>
      <c r="I78" s="231"/>
      <c r="J78" s="231"/>
      <c r="K78" s="1"/>
      <c r="L78" s="1"/>
      <c r="M78" s="1"/>
      <c r="N78" s="1"/>
    </row>
    <row r="79" spans="1:14" ht="14.25">
      <c r="A79" s="231" t="s">
        <v>2</v>
      </c>
      <c r="B79" s="231"/>
      <c r="C79" s="231"/>
      <c r="D79" s="231"/>
      <c r="E79" s="231"/>
      <c r="F79" s="231"/>
      <c r="G79" s="231"/>
      <c r="H79" s="231"/>
      <c r="I79" s="231"/>
      <c r="J79" s="23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4.25">
      <c r="A81" s="231" t="s">
        <v>3</v>
      </c>
      <c r="B81" s="231"/>
      <c r="C81" s="231"/>
      <c r="D81" s="231"/>
      <c r="E81" s="231"/>
      <c r="F81" s="231"/>
      <c r="G81" s="231"/>
      <c r="H81" s="231"/>
      <c r="I81" s="231"/>
      <c r="J81" s="23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233" t="s">
        <v>4</v>
      </c>
      <c r="B83" s="233"/>
      <c r="C83" s="233"/>
      <c r="D83" s="233"/>
      <c r="E83" s="233"/>
      <c r="F83" s="233"/>
      <c r="G83" s="233"/>
      <c r="H83" s="233"/>
      <c r="I83" s="233"/>
      <c r="J83" s="233"/>
      <c r="K83" s="1"/>
      <c r="L83" s="1"/>
      <c r="M83" s="1"/>
      <c r="N83" s="1"/>
    </row>
    <row r="84" spans="1:14" ht="14.25">
      <c r="A84" s="234" t="s">
        <v>82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1"/>
      <c r="L84" s="1"/>
      <c r="M84" s="1"/>
      <c r="N84" s="1"/>
    </row>
    <row r="85" spans="1:14" ht="12.75">
      <c r="A85" s="233" t="s">
        <v>5</v>
      </c>
      <c r="B85" s="233"/>
      <c r="C85" s="233"/>
      <c r="D85" s="233"/>
      <c r="E85" s="233"/>
      <c r="F85" s="233"/>
      <c r="G85" s="233"/>
      <c r="H85" s="233"/>
      <c r="I85" s="233"/>
      <c r="J85" s="233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233" t="s">
        <v>6</v>
      </c>
      <c r="B87" s="233"/>
      <c r="C87" s="233"/>
      <c r="D87" s="233"/>
      <c r="E87" s="233"/>
      <c r="F87" s="233"/>
      <c r="G87" s="233"/>
      <c r="H87" s="233"/>
      <c r="I87" s="233"/>
      <c r="J87" s="233"/>
      <c r="K87" s="1"/>
      <c r="L87" s="1"/>
      <c r="M87" s="1"/>
      <c r="N87" s="1"/>
    </row>
    <row r="89" spans="1:10" ht="12.75">
      <c r="A89" s="233" t="s">
        <v>7</v>
      </c>
      <c r="B89" s="233"/>
      <c r="C89" s="233"/>
      <c r="D89" s="233"/>
      <c r="E89" s="233"/>
      <c r="F89" s="233"/>
      <c r="G89" s="233"/>
      <c r="H89" s="233"/>
      <c r="I89" s="233"/>
      <c r="J89" s="233"/>
    </row>
    <row r="90" spans="1:9" ht="12.75">
      <c r="A90" s="233" t="s">
        <v>35</v>
      </c>
      <c r="B90" s="233"/>
      <c r="C90" s="233"/>
      <c r="D90" s="233"/>
      <c r="E90" s="233"/>
      <c r="F90" s="233"/>
      <c r="G90" s="233"/>
      <c r="H90" s="233"/>
      <c r="I90" s="233"/>
    </row>
    <row r="92" spans="1:2" ht="12.75">
      <c r="A92" t="s">
        <v>83</v>
      </c>
      <c r="B92" t="s">
        <v>9</v>
      </c>
    </row>
    <row r="93" spans="1:2" ht="12.75">
      <c r="A93" s="7" t="s">
        <v>94</v>
      </c>
      <c r="B93" t="s">
        <v>11</v>
      </c>
    </row>
    <row r="94" ht="12.75">
      <c r="A94" s="7"/>
    </row>
    <row r="95" ht="12.75">
      <c r="A95" s="40" t="s">
        <v>12</v>
      </c>
    </row>
    <row r="96" ht="12.75">
      <c r="A96" s="40" t="s">
        <v>13</v>
      </c>
    </row>
    <row r="97" ht="13.5" thickBot="1">
      <c r="A97" s="40" t="s">
        <v>14</v>
      </c>
    </row>
    <row r="98" spans="1:7" ht="12.75">
      <c r="A98" s="41" t="s">
        <v>15</v>
      </c>
      <c r="B98" s="42" t="s">
        <v>16</v>
      </c>
      <c r="C98" s="42" t="s">
        <v>31</v>
      </c>
      <c r="D98" s="42" t="s">
        <v>18</v>
      </c>
      <c r="E98" s="43" t="s">
        <v>18</v>
      </c>
      <c r="F98" s="44" t="s">
        <v>0</v>
      </c>
      <c r="G98" s="45" t="s">
        <v>19</v>
      </c>
    </row>
    <row r="99" spans="1:7" ht="12.75">
      <c r="A99" s="46"/>
      <c r="B99" s="6" t="s">
        <v>20</v>
      </c>
      <c r="C99" s="6"/>
      <c r="D99" s="6" t="s">
        <v>21</v>
      </c>
      <c r="E99" s="47" t="s">
        <v>22</v>
      </c>
      <c r="F99" s="48"/>
      <c r="G99" s="49"/>
    </row>
    <row r="100" spans="1:7" ht="12.75">
      <c r="A100" s="50"/>
      <c r="B100" s="76"/>
      <c r="C100" s="76"/>
      <c r="D100" s="76"/>
      <c r="E100" s="77"/>
      <c r="F100" s="50"/>
      <c r="G100" s="65"/>
    </row>
    <row r="101" spans="1:7" ht="12.75">
      <c r="A101" s="50" t="s">
        <v>23</v>
      </c>
      <c r="B101" s="52" t="s">
        <v>24</v>
      </c>
      <c r="C101" s="51">
        <v>51.65</v>
      </c>
      <c r="D101" s="78">
        <v>2</v>
      </c>
      <c r="E101" s="87">
        <f aca="true" t="shared" si="3" ref="E101:E106">D101*C101</f>
        <v>103.3</v>
      </c>
      <c r="F101" s="53">
        <f aca="true" t="shared" si="4" ref="F101:F106">E101*8.5%</f>
        <v>8.7805</v>
      </c>
      <c r="G101" s="53">
        <f aca="true" t="shared" si="5" ref="G101:G106">SUM(E101:F101)</f>
        <v>112.0805</v>
      </c>
    </row>
    <row r="102" spans="1:7" ht="12.75">
      <c r="A102" s="50" t="s">
        <v>25</v>
      </c>
      <c r="B102" s="52" t="s">
        <v>24</v>
      </c>
      <c r="C102" s="51">
        <v>51.65</v>
      </c>
      <c r="D102" s="78">
        <v>2</v>
      </c>
      <c r="E102" s="87">
        <f t="shared" si="3"/>
        <v>103.3</v>
      </c>
      <c r="F102" s="53">
        <f t="shared" si="4"/>
        <v>8.7805</v>
      </c>
      <c r="G102" s="53">
        <f t="shared" si="5"/>
        <v>112.0805</v>
      </c>
    </row>
    <row r="103" spans="1:7" ht="12.75">
      <c r="A103" s="50" t="s">
        <v>33</v>
      </c>
      <c r="B103" s="52" t="s">
        <v>24</v>
      </c>
      <c r="C103" s="51">
        <v>51.65</v>
      </c>
      <c r="D103" s="78">
        <v>2</v>
      </c>
      <c r="E103" s="87">
        <f t="shared" si="3"/>
        <v>103.3</v>
      </c>
      <c r="F103" s="53">
        <f t="shared" si="4"/>
        <v>8.7805</v>
      </c>
      <c r="G103" s="53">
        <f t="shared" si="5"/>
        <v>112.0805</v>
      </c>
    </row>
    <row r="104" spans="1:7" ht="12.75">
      <c r="A104" s="50" t="s">
        <v>39</v>
      </c>
      <c r="B104" s="52" t="s">
        <v>24</v>
      </c>
      <c r="C104" s="51">
        <v>51.65</v>
      </c>
      <c r="D104" s="78">
        <v>2</v>
      </c>
      <c r="E104" s="87">
        <f t="shared" si="3"/>
        <v>103.3</v>
      </c>
      <c r="F104" s="53">
        <f t="shared" si="4"/>
        <v>8.7805</v>
      </c>
      <c r="G104" s="53">
        <f t="shared" si="5"/>
        <v>112.0805</v>
      </c>
    </row>
    <row r="105" spans="1:7" ht="12.75">
      <c r="A105" s="50" t="s">
        <v>26</v>
      </c>
      <c r="B105" s="52" t="s">
        <v>24</v>
      </c>
      <c r="C105" s="51">
        <v>51.65</v>
      </c>
      <c r="D105" s="78">
        <v>2</v>
      </c>
      <c r="E105" s="87">
        <f t="shared" si="3"/>
        <v>103.3</v>
      </c>
      <c r="F105" s="53">
        <f t="shared" si="4"/>
        <v>8.7805</v>
      </c>
      <c r="G105" s="53">
        <f t="shared" si="5"/>
        <v>112.0805</v>
      </c>
    </row>
    <row r="106" spans="1:7" ht="12.75">
      <c r="A106" s="83" t="s">
        <v>95</v>
      </c>
      <c r="B106" s="112" t="s">
        <v>24</v>
      </c>
      <c r="C106" s="84">
        <v>51.65</v>
      </c>
      <c r="D106" s="85">
        <v>2</v>
      </c>
      <c r="E106" s="158">
        <f t="shared" si="3"/>
        <v>103.3</v>
      </c>
      <c r="F106" s="86">
        <f t="shared" si="4"/>
        <v>8.7805</v>
      </c>
      <c r="G106" s="86">
        <f t="shared" si="5"/>
        <v>112.0805</v>
      </c>
    </row>
    <row r="107" spans="1:7" ht="12.75">
      <c r="A107" s="50"/>
      <c r="B107" s="50"/>
      <c r="C107" s="51"/>
      <c r="D107" s="52"/>
      <c r="E107" s="87"/>
      <c r="F107" s="53"/>
      <c r="G107" s="53"/>
    </row>
    <row r="108" spans="1:7" ht="12.75">
      <c r="A108" s="88" t="s">
        <v>18</v>
      </c>
      <c r="B108" s="50"/>
      <c r="C108" s="52"/>
      <c r="D108" s="50"/>
      <c r="E108" s="89">
        <f>SUM(E101:E107)</f>
        <v>619.8</v>
      </c>
      <c r="F108" s="90">
        <f>SUM(F101:F107)</f>
        <v>52.68300000000001</v>
      </c>
      <c r="G108" s="91">
        <f>SUM(G101:G107)</f>
        <v>672.4830000000001</v>
      </c>
    </row>
    <row r="109" ht="12.75">
      <c r="A109" s="58" t="s">
        <v>96</v>
      </c>
    </row>
    <row r="111" spans="1:9" ht="12.75">
      <c r="A111" s="60" t="s">
        <v>28</v>
      </c>
      <c r="B111" s="61"/>
      <c r="C111" s="61"/>
      <c r="D111" s="61"/>
      <c r="E111" s="61"/>
      <c r="F111" s="61"/>
      <c r="I111" s="59" t="s">
        <v>36</v>
      </c>
    </row>
    <row r="112" spans="1:6" ht="12.75">
      <c r="A112" s="61" t="s">
        <v>29</v>
      </c>
      <c r="B112" s="61"/>
      <c r="C112" s="61"/>
      <c r="D112" s="61"/>
      <c r="E112" s="61"/>
      <c r="F112" s="61"/>
    </row>
  </sheetData>
  <mergeCells count="28">
    <mergeCell ref="A14:J14"/>
    <mergeCell ref="A48:J48"/>
    <mergeCell ref="L6:N6"/>
    <mergeCell ref="A8:J8"/>
    <mergeCell ref="A9:J9"/>
    <mergeCell ref="A11:J11"/>
    <mergeCell ref="A13:J13"/>
    <mergeCell ref="A45:J45"/>
    <mergeCell ref="A46:J46"/>
    <mergeCell ref="A2:J2"/>
    <mergeCell ref="A3:J3"/>
    <mergeCell ref="A5:J5"/>
    <mergeCell ref="A7:J7"/>
    <mergeCell ref="A50:J50"/>
    <mergeCell ref="A51:I51"/>
    <mergeCell ref="A39:J39"/>
    <mergeCell ref="A40:J40"/>
    <mergeCell ref="A42:J42"/>
    <mergeCell ref="A44:J44"/>
    <mergeCell ref="A78:J78"/>
    <mergeCell ref="A79:J79"/>
    <mergeCell ref="A81:J81"/>
    <mergeCell ref="A83:J83"/>
    <mergeCell ref="A90:I90"/>
    <mergeCell ref="A84:J84"/>
    <mergeCell ref="A85:J85"/>
    <mergeCell ref="A87:J87"/>
    <mergeCell ref="A89:J89"/>
  </mergeCells>
  <printOptions horizontalCentered="1"/>
  <pageMargins left="0.7874015748031497" right="0.7874015748031497" top="0.7874015748031497" bottom="0.7874015748031497" header="0.5905511811023623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zoomScale="120" zoomScaleNormal="120" workbookViewId="0" topLeftCell="A84">
      <selection activeCell="A110" sqref="A110"/>
    </sheetView>
  </sheetViews>
  <sheetFormatPr defaultColWidth="9.140625" defaultRowHeight="12.75"/>
  <cols>
    <col min="1" max="1" width="32.140625" style="0" customWidth="1"/>
    <col min="2" max="2" width="19.140625" style="0" customWidth="1"/>
    <col min="3" max="3" width="15.00390625" style="0" customWidth="1"/>
    <col min="4" max="4" width="11.00390625" style="0" customWidth="1"/>
    <col min="5" max="5" width="15.28125" style="0" customWidth="1"/>
    <col min="6" max="6" width="9.00390625" style="0" customWidth="1"/>
    <col min="7" max="7" width="11.7109375" style="0" customWidth="1"/>
    <col min="8" max="8" width="7.140625" style="0" customWidth="1"/>
    <col min="9" max="10" width="9.28125" style="0" bestFit="1" customWidth="1"/>
    <col min="11" max="11" width="9.28125" style="0" customWidth="1"/>
    <col min="13" max="13" width="12.8515625" style="0" bestFit="1" customWidth="1"/>
    <col min="14" max="14" width="9.421875" style="0" bestFit="1" customWidth="1"/>
  </cols>
  <sheetData>
    <row r="1" spans="1:14" ht="14.25">
      <c r="A1" s="36"/>
      <c r="B1" s="37"/>
      <c r="C1" s="36"/>
      <c r="D1" s="37"/>
      <c r="E1" s="36"/>
      <c r="F1" s="37"/>
      <c r="G1" s="36"/>
      <c r="H1" s="37"/>
      <c r="I1" s="36"/>
      <c r="J1" s="37"/>
      <c r="K1" s="36"/>
      <c r="L1" s="37"/>
      <c r="M1" s="16"/>
      <c r="N1" s="16"/>
    </row>
    <row r="2" spans="1:14" ht="14.2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16"/>
      <c r="L2" s="16"/>
      <c r="M2" s="16"/>
      <c r="N2" s="16"/>
    </row>
    <row r="3" spans="1:14" ht="14.25">
      <c r="A3" s="231" t="s">
        <v>2</v>
      </c>
      <c r="B3" s="231"/>
      <c r="C3" s="231"/>
      <c r="D3" s="231"/>
      <c r="E3" s="231"/>
      <c r="F3" s="231"/>
      <c r="G3" s="231"/>
      <c r="H3" s="231"/>
      <c r="I3" s="231"/>
      <c r="J3" s="231"/>
      <c r="K3" s="16"/>
      <c r="L3" s="16"/>
      <c r="M3" s="16"/>
      <c r="N3" s="16"/>
    </row>
    <row r="4" spans="1:14" ht="14.25">
      <c r="A4" s="36"/>
      <c r="B4" s="37"/>
      <c r="C4" s="37"/>
      <c r="E4" s="2"/>
      <c r="J4" s="1"/>
      <c r="K4" s="1"/>
      <c r="L4" s="1"/>
      <c r="M4" s="1"/>
      <c r="N4" s="1"/>
    </row>
    <row r="5" spans="1:14" ht="14.25">
      <c r="A5" s="231" t="s">
        <v>3</v>
      </c>
      <c r="B5" s="231"/>
      <c r="C5" s="231"/>
      <c r="D5" s="231"/>
      <c r="E5" s="231"/>
      <c r="F5" s="231"/>
      <c r="G5" s="231"/>
      <c r="H5" s="231"/>
      <c r="I5" s="231"/>
      <c r="J5" s="231"/>
      <c r="K5" s="19"/>
      <c r="L5" s="19"/>
      <c r="M5" s="19"/>
      <c r="N5" s="19"/>
    </row>
    <row r="6" spans="1:14" ht="12.75" customHeight="1">
      <c r="A6" s="36"/>
      <c r="B6" s="37"/>
      <c r="C6" s="37"/>
      <c r="E6" s="39"/>
      <c r="J6" s="1"/>
      <c r="K6" s="1"/>
      <c r="L6" s="228"/>
      <c r="M6" s="228"/>
      <c r="N6" s="228"/>
    </row>
    <row r="7" spans="1:14" ht="12.75">
      <c r="A7" s="233" t="s">
        <v>4</v>
      </c>
      <c r="B7" s="233"/>
      <c r="C7" s="233"/>
      <c r="D7" s="233"/>
      <c r="E7" s="233"/>
      <c r="F7" s="233"/>
      <c r="G7" s="233"/>
      <c r="H7" s="233"/>
      <c r="I7" s="233"/>
      <c r="J7" s="233"/>
      <c r="K7" s="17"/>
      <c r="L7" s="16"/>
      <c r="M7" s="16"/>
      <c r="N7" s="16"/>
    </row>
    <row r="8" spans="1:14" ht="14.25">
      <c r="A8" s="234" t="s">
        <v>82</v>
      </c>
      <c r="B8" s="234"/>
      <c r="C8" s="234"/>
      <c r="D8" s="234"/>
      <c r="E8" s="234"/>
      <c r="F8" s="234"/>
      <c r="G8" s="234"/>
      <c r="H8" s="234"/>
      <c r="I8" s="234"/>
      <c r="J8" s="234"/>
      <c r="K8" s="16"/>
      <c r="L8" s="20"/>
      <c r="M8" s="16"/>
      <c r="N8" s="16"/>
    </row>
    <row r="9" spans="1:14" ht="12.75">
      <c r="A9" s="233" t="s">
        <v>5</v>
      </c>
      <c r="B9" s="233"/>
      <c r="C9" s="233"/>
      <c r="D9" s="233"/>
      <c r="E9" s="233"/>
      <c r="F9" s="233"/>
      <c r="G9" s="233"/>
      <c r="H9" s="233"/>
      <c r="I9" s="233"/>
      <c r="J9" s="233"/>
      <c r="K9" s="1"/>
      <c r="L9" s="18"/>
      <c r="M9" s="1"/>
      <c r="N9" s="1"/>
    </row>
    <row r="10" spans="1:14" ht="12.75">
      <c r="A10" s="1"/>
      <c r="B10" s="1"/>
      <c r="C10" s="1"/>
      <c r="D10" s="1"/>
      <c r="E10" s="1"/>
      <c r="F10" s="1"/>
      <c r="G10" s="21"/>
      <c r="H10" s="19"/>
      <c r="I10" s="16"/>
      <c r="J10" s="16"/>
      <c r="K10" s="16"/>
      <c r="L10" s="22"/>
      <c r="M10" s="1"/>
      <c r="N10" s="1"/>
    </row>
    <row r="11" spans="1:14" ht="12.75">
      <c r="A11" s="233" t="s">
        <v>6</v>
      </c>
      <c r="B11" s="233"/>
      <c r="C11" s="233"/>
      <c r="D11" s="233"/>
      <c r="E11" s="233"/>
      <c r="F11" s="233"/>
      <c r="G11" s="233"/>
      <c r="H11" s="233"/>
      <c r="I11" s="233"/>
      <c r="J11" s="233"/>
      <c r="K11" s="16"/>
      <c r="L11" s="1"/>
      <c r="M11" s="1"/>
      <c r="N11" s="1"/>
    </row>
    <row r="12" spans="1:14" ht="12.75">
      <c r="A12" s="23"/>
      <c r="B12" s="1"/>
      <c r="C12" s="1"/>
      <c r="D12" s="1"/>
      <c r="E12" s="1"/>
      <c r="F12" s="1"/>
      <c r="G12" s="16"/>
      <c r="H12" s="16"/>
      <c r="I12" s="16"/>
      <c r="J12" s="16"/>
      <c r="K12" s="16"/>
      <c r="L12" s="24"/>
      <c r="M12" s="3"/>
      <c r="N12" s="1"/>
    </row>
    <row r="13" spans="1:14" ht="12.75">
      <c r="A13" s="233" t="s">
        <v>37</v>
      </c>
      <c r="B13" s="233"/>
      <c r="C13" s="233"/>
      <c r="D13" s="233"/>
      <c r="E13" s="233"/>
      <c r="F13" s="233"/>
      <c r="G13" s="233"/>
      <c r="H13" s="233"/>
      <c r="I13" s="233"/>
      <c r="J13" s="233"/>
      <c r="K13" s="16"/>
      <c r="L13" s="16"/>
      <c r="M13" s="16"/>
      <c r="N13" s="16"/>
    </row>
    <row r="14" spans="1:14" ht="12.75">
      <c r="A14" s="233" t="s">
        <v>8</v>
      </c>
      <c r="B14" s="233"/>
      <c r="C14" s="233"/>
      <c r="D14" s="233"/>
      <c r="E14" s="233"/>
      <c r="F14" s="233"/>
      <c r="G14" s="233"/>
      <c r="H14" s="233"/>
      <c r="I14" s="233"/>
      <c r="J14" s="233"/>
      <c r="K14" s="16"/>
      <c r="L14" s="24"/>
      <c r="M14" s="24"/>
      <c r="N14" s="2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16"/>
      <c r="L15" s="24"/>
      <c r="M15" s="24"/>
      <c r="N15" s="24"/>
    </row>
    <row r="16" spans="1:14" ht="12.75">
      <c r="A16" t="s">
        <v>97</v>
      </c>
      <c r="B16" t="s">
        <v>9</v>
      </c>
      <c r="C16" s="16"/>
      <c r="D16" s="16"/>
      <c r="E16" s="3"/>
      <c r="F16" s="3"/>
      <c r="G16" s="1"/>
      <c r="H16" s="1"/>
      <c r="I16" s="16"/>
      <c r="J16" s="16"/>
      <c r="K16" s="16"/>
      <c r="L16" s="3"/>
      <c r="M16" s="3"/>
      <c r="N16" s="3"/>
    </row>
    <row r="17" spans="1:14" ht="12.75">
      <c r="A17" s="7" t="s">
        <v>99</v>
      </c>
      <c r="B17" t="s">
        <v>10</v>
      </c>
      <c r="C17" s="11"/>
      <c r="D17" s="16"/>
      <c r="E17" s="12"/>
      <c r="F17" s="13"/>
      <c r="G17" s="3"/>
      <c r="H17" s="1"/>
      <c r="I17" s="1"/>
      <c r="J17" s="1"/>
      <c r="K17" s="1"/>
      <c r="L17" s="3"/>
      <c r="M17" s="3"/>
      <c r="N17" s="3"/>
    </row>
    <row r="18" spans="1:14" ht="12.75">
      <c r="A18" s="7" t="s">
        <v>98</v>
      </c>
      <c r="B18" t="s">
        <v>11</v>
      </c>
      <c r="C18" s="12"/>
      <c r="D18" s="1"/>
      <c r="E18" s="12"/>
      <c r="F18" s="25"/>
      <c r="G18" s="3"/>
      <c r="H18" s="1"/>
      <c r="I18" s="26"/>
      <c r="J18" s="10"/>
      <c r="K18" s="10"/>
      <c r="L18" s="27"/>
      <c r="M18" s="1"/>
      <c r="N18" s="1"/>
    </row>
    <row r="19" spans="1:14" ht="12.75">
      <c r="A19" s="7"/>
      <c r="C19" s="12"/>
      <c r="D19" s="1"/>
      <c r="E19" s="12"/>
      <c r="F19" s="25"/>
      <c r="G19" s="3"/>
      <c r="H19" s="1"/>
      <c r="I19" s="26"/>
      <c r="J19" s="10"/>
      <c r="K19" s="10"/>
      <c r="L19" s="27"/>
      <c r="M19" s="1"/>
      <c r="N19" s="1"/>
    </row>
    <row r="20" spans="1:14" ht="12.75">
      <c r="A20" s="40" t="s">
        <v>12</v>
      </c>
      <c r="C20" s="12"/>
      <c r="D20" s="1"/>
      <c r="E20" s="12"/>
      <c r="F20" s="12"/>
      <c r="G20" s="1"/>
      <c r="H20" s="1"/>
      <c r="I20" s="1"/>
      <c r="J20" s="14"/>
      <c r="K20" s="10"/>
      <c r="L20" s="9"/>
      <c r="M20" s="1"/>
      <c r="N20" s="9"/>
    </row>
    <row r="21" spans="1:14" ht="12.75">
      <c r="A21" s="40" t="s">
        <v>13</v>
      </c>
      <c r="C21" s="12"/>
      <c r="D21" s="1"/>
      <c r="E21" s="12"/>
      <c r="F21" s="1"/>
      <c r="G21" s="1"/>
      <c r="H21" s="1"/>
      <c r="I21" s="1"/>
      <c r="J21" s="15"/>
      <c r="K21" s="10"/>
      <c r="L21" s="1"/>
      <c r="M21" s="1"/>
      <c r="N21" s="28"/>
    </row>
    <row r="22" spans="1:14" ht="13.5" thickBot="1">
      <c r="A22" s="40" t="s">
        <v>14</v>
      </c>
      <c r="C22" s="12"/>
      <c r="D22" s="1"/>
      <c r="E22" s="12"/>
      <c r="F22" s="1"/>
      <c r="G22" s="1"/>
      <c r="H22" s="1"/>
      <c r="I22" s="1"/>
      <c r="J22" s="3"/>
      <c r="K22" s="10"/>
      <c r="L22" s="1"/>
      <c r="M22" s="1"/>
      <c r="N22" s="28"/>
    </row>
    <row r="23" spans="1:14" ht="12.75">
      <c r="A23" s="41" t="s">
        <v>15</v>
      </c>
      <c r="B23" s="42" t="s">
        <v>16</v>
      </c>
      <c r="C23" s="42" t="s">
        <v>31</v>
      </c>
      <c r="D23" s="42" t="s">
        <v>18</v>
      </c>
      <c r="E23" s="43" t="s">
        <v>18</v>
      </c>
      <c r="F23" s="44" t="s">
        <v>0</v>
      </c>
      <c r="G23" s="45" t="s">
        <v>19</v>
      </c>
      <c r="H23" s="1"/>
      <c r="I23" s="1"/>
      <c r="J23" s="1"/>
      <c r="K23" s="10"/>
      <c r="L23" s="1"/>
      <c r="M23" s="1"/>
      <c r="N23" s="28"/>
    </row>
    <row r="24" spans="1:14" ht="12.75">
      <c r="A24" s="46"/>
      <c r="B24" s="6" t="s">
        <v>20</v>
      </c>
      <c r="C24" s="6"/>
      <c r="D24" s="6" t="s">
        <v>21</v>
      </c>
      <c r="E24" s="47" t="s">
        <v>22</v>
      </c>
      <c r="F24" s="48"/>
      <c r="G24" s="49"/>
      <c r="H24" s="1"/>
      <c r="I24" s="1"/>
      <c r="J24" s="1"/>
      <c r="K24" s="10"/>
      <c r="L24" s="1"/>
      <c r="M24" s="1"/>
      <c r="N24" s="1"/>
    </row>
    <row r="25" spans="1:14" ht="12.75">
      <c r="A25" s="96"/>
      <c r="B25" s="76"/>
      <c r="C25" s="76"/>
      <c r="D25" s="76"/>
      <c r="E25" s="77"/>
      <c r="F25" s="50"/>
      <c r="G25" s="97"/>
      <c r="H25" s="1"/>
      <c r="I25" s="29"/>
      <c r="J25" s="30"/>
      <c r="K25" s="10"/>
      <c r="L25" s="31"/>
      <c r="M25" s="1"/>
      <c r="N25" s="32"/>
    </row>
    <row r="26" spans="1:14" ht="12.75">
      <c r="A26" s="96" t="s">
        <v>23</v>
      </c>
      <c r="B26" s="52" t="s">
        <v>24</v>
      </c>
      <c r="C26" s="51">
        <v>51.65</v>
      </c>
      <c r="D26" s="52">
        <v>3</v>
      </c>
      <c r="E26" s="92">
        <f>D26*C26</f>
        <v>154.95</v>
      </c>
      <c r="F26" s="53">
        <f>E26*8.5%</f>
        <v>13.17075</v>
      </c>
      <c r="G26" s="98">
        <f>SUM(E26:F26)</f>
        <v>168.12075</v>
      </c>
      <c r="H26" s="16"/>
      <c r="I26" s="16"/>
      <c r="J26" s="16"/>
      <c r="K26" s="16"/>
      <c r="L26" s="1"/>
      <c r="M26" s="1"/>
      <c r="N26" s="1"/>
    </row>
    <row r="27" spans="1:14" ht="12.75">
      <c r="A27" s="96" t="s">
        <v>100</v>
      </c>
      <c r="B27" s="52" t="s">
        <v>24</v>
      </c>
      <c r="C27" s="51">
        <v>51.65</v>
      </c>
      <c r="D27" s="52">
        <v>1</v>
      </c>
      <c r="E27" s="92">
        <v>51.65</v>
      </c>
      <c r="F27" s="53">
        <v>4.39</v>
      </c>
      <c r="G27" s="98">
        <v>56.04</v>
      </c>
      <c r="H27" s="16"/>
      <c r="I27" s="16"/>
      <c r="J27" s="16"/>
      <c r="K27" s="16"/>
      <c r="L27" s="1"/>
      <c r="M27" s="1"/>
      <c r="N27" s="1"/>
    </row>
    <row r="28" spans="1:14" ht="12.75">
      <c r="A28" s="96" t="s">
        <v>25</v>
      </c>
      <c r="B28" s="52" t="s">
        <v>24</v>
      </c>
      <c r="C28" s="51">
        <v>51.65</v>
      </c>
      <c r="D28" s="52">
        <v>3</v>
      </c>
      <c r="E28" s="92">
        <f>D28*C28</f>
        <v>154.95</v>
      </c>
      <c r="F28" s="53">
        <f>E28*8.5%</f>
        <v>13.17075</v>
      </c>
      <c r="G28" s="98">
        <f>SUM(E28:F28)</f>
        <v>168.12075</v>
      </c>
      <c r="H28" s="1"/>
      <c r="I28" s="33"/>
      <c r="J28" s="16"/>
      <c r="K28" s="16"/>
      <c r="L28" s="1"/>
      <c r="M28" s="1"/>
      <c r="N28" s="1"/>
    </row>
    <row r="29" spans="1:14" ht="12.75">
      <c r="A29" s="96" t="s">
        <v>33</v>
      </c>
      <c r="B29" s="52" t="s">
        <v>24</v>
      </c>
      <c r="C29" s="51">
        <v>51.65</v>
      </c>
      <c r="D29" s="52">
        <v>3</v>
      </c>
      <c r="E29" s="92">
        <f>D29*C29</f>
        <v>154.95</v>
      </c>
      <c r="F29" s="53">
        <f>E29*8.5%</f>
        <v>13.17075</v>
      </c>
      <c r="G29" s="98">
        <f>SUM(E29:F29)</f>
        <v>168.12075</v>
      </c>
      <c r="H29" s="1"/>
      <c r="I29" s="1"/>
      <c r="J29" s="1"/>
      <c r="K29" s="1"/>
      <c r="L29" s="31"/>
      <c r="M29" s="1"/>
      <c r="N29" s="1"/>
    </row>
    <row r="30" spans="1:14" ht="12.75">
      <c r="A30" s="96" t="s">
        <v>39</v>
      </c>
      <c r="B30" s="52" t="s">
        <v>24</v>
      </c>
      <c r="C30" s="51">
        <v>51.65</v>
      </c>
      <c r="D30" s="52">
        <v>3</v>
      </c>
      <c r="E30" s="92">
        <f>D30*C30</f>
        <v>154.95</v>
      </c>
      <c r="F30" s="53">
        <f>E30*8.5%</f>
        <v>13.17075</v>
      </c>
      <c r="G30" s="98">
        <f>SUM(E30:F30)</f>
        <v>168.12075</v>
      </c>
      <c r="H30" s="1"/>
      <c r="I30" s="1"/>
      <c r="J30" s="1"/>
      <c r="K30" s="1"/>
      <c r="L30" s="1"/>
      <c r="M30" s="1"/>
      <c r="N30" s="1"/>
    </row>
    <row r="31" spans="1:14" ht="12.75">
      <c r="A31" s="96" t="s">
        <v>26</v>
      </c>
      <c r="B31" s="52" t="s">
        <v>24</v>
      </c>
      <c r="C31" s="51">
        <v>51.65</v>
      </c>
      <c r="D31" s="52">
        <v>3</v>
      </c>
      <c r="E31" s="92">
        <f>D31*C31</f>
        <v>154.95</v>
      </c>
      <c r="F31" s="53">
        <f>E31*8.5%</f>
        <v>13.17075</v>
      </c>
      <c r="G31" s="98">
        <f>SUM(E31:F31)</f>
        <v>168.12075</v>
      </c>
      <c r="H31" s="1"/>
      <c r="I31" s="1"/>
      <c r="J31" s="1"/>
      <c r="K31" s="1"/>
      <c r="L31" s="1"/>
      <c r="M31" s="1"/>
      <c r="N31" s="32"/>
    </row>
    <row r="32" spans="1:14" ht="12.75">
      <c r="A32" s="96"/>
      <c r="B32" s="50"/>
      <c r="C32" s="51"/>
      <c r="D32" s="52"/>
      <c r="E32" s="92"/>
      <c r="F32" s="53"/>
      <c r="G32" s="98"/>
      <c r="H32" s="34"/>
      <c r="I32" s="1"/>
      <c r="J32" s="1"/>
      <c r="K32" s="1"/>
      <c r="L32" s="1"/>
      <c r="M32" s="1"/>
      <c r="N32" s="1"/>
    </row>
    <row r="33" spans="1:14" ht="13.5" thickBot="1">
      <c r="A33" s="54" t="s">
        <v>18</v>
      </c>
      <c r="B33" s="55"/>
      <c r="C33" s="55"/>
      <c r="D33" s="55"/>
      <c r="E33" s="81">
        <f>SUM(E26:E32)</f>
        <v>826.4000000000001</v>
      </c>
      <c r="F33" s="56">
        <f>SUM(F26:F32)</f>
        <v>70.24374999999999</v>
      </c>
      <c r="G33" s="57">
        <f>SUM(G26:G32)</f>
        <v>896.64375</v>
      </c>
      <c r="J33" s="3"/>
      <c r="K33" s="9"/>
      <c r="L33" s="1"/>
      <c r="M33" s="1"/>
      <c r="N33" s="35"/>
    </row>
    <row r="34" spans="1:14" ht="12.75">
      <c r="A34" t="s">
        <v>101</v>
      </c>
      <c r="C34" s="3"/>
      <c r="D34" s="3"/>
      <c r="E34" s="93"/>
      <c r="F34" s="94"/>
      <c r="G34" s="95"/>
      <c r="J34" s="1"/>
      <c r="K34" s="1"/>
      <c r="L34" s="1"/>
      <c r="M34" s="1"/>
      <c r="N34" s="22"/>
    </row>
    <row r="35" spans="10:14" ht="12.75">
      <c r="J35" s="3"/>
      <c r="K35" s="9"/>
      <c r="L35" s="1"/>
      <c r="M35" s="1"/>
      <c r="N35" s="1"/>
    </row>
    <row r="36" spans="1:14" ht="12.75">
      <c r="A36" s="60" t="s">
        <v>28</v>
      </c>
      <c r="B36" s="61"/>
      <c r="C36" s="61"/>
      <c r="D36" s="61"/>
      <c r="E36" s="61"/>
      <c r="I36" s="59" t="s">
        <v>27</v>
      </c>
      <c r="J36" s="1"/>
      <c r="K36" s="1"/>
      <c r="L36" s="1"/>
      <c r="M36" s="1"/>
      <c r="N36" s="1"/>
    </row>
    <row r="37" spans="1:14" ht="12.75">
      <c r="A37" s="61" t="s">
        <v>29</v>
      </c>
      <c r="B37" s="61"/>
      <c r="C37" s="61"/>
      <c r="D37" s="61"/>
      <c r="E37" s="61"/>
      <c r="F37" s="1"/>
      <c r="G37" s="1"/>
      <c r="H37" s="1"/>
      <c r="I37" s="1"/>
      <c r="J37" s="1"/>
      <c r="K37" s="1"/>
      <c r="L37" s="1"/>
      <c r="M37" s="1"/>
      <c r="N37" s="1"/>
    </row>
    <row r="38" spans="6:14" ht="12.75">
      <c r="F38" s="6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4.25">
      <c r="A40" s="231" t="s">
        <v>1</v>
      </c>
      <c r="B40" s="231"/>
      <c r="C40" s="231"/>
      <c r="D40" s="231"/>
      <c r="E40" s="231"/>
      <c r="F40" s="231"/>
      <c r="G40" s="231"/>
      <c r="H40" s="231"/>
      <c r="I40" s="231"/>
      <c r="J40" s="231"/>
      <c r="K40" s="1"/>
      <c r="L40" s="1"/>
      <c r="M40" s="1"/>
      <c r="N40" s="1"/>
    </row>
    <row r="41" spans="1:14" ht="14.25">
      <c r="A41" s="231" t="s">
        <v>2</v>
      </c>
      <c r="B41" s="231"/>
      <c r="C41" s="231"/>
      <c r="D41" s="231"/>
      <c r="E41" s="231"/>
      <c r="F41" s="231"/>
      <c r="G41" s="231"/>
      <c r="H41" s="231"/>
      <c r="I41" s="231"/>
      <c r="J41" s="23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4.25">
      <c r="A43" s="231" t="s">
        <v>3</v>
      </c>
      <c r="B43" s="231"/>
      <c r="C43" s="231"/>
      <c r="D43" s="231"/>
      <c r="E43" s="231"/>
      <c r="F43" s="231"/>
      <c r="G43" s="231"/>
      <c r="H43" s="231"/>
      <c r="I43" s="231"/>
      <c r="J43" s="23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233" t="s">
        <v>4</v>
      </c>
      <c r="B45" s="233"/>
      <c r="C45" s="233"/>
      <c r="D45" s="233"/>
      <c r="E45" s="233"/>
      <c r="F45" s="233"/>
      <c r="G45" s="233"/>
      <c r="H45" s="233"/>
      <c r="I45" s="233"/>
      <c r="J45" s="233"/>
      <c r="K45" s="1"/>
      <c r="L45" s="1"/>
      <c r="M45" s="1"/>
      <c r="N45" s="1"/>
    </row>
    <row r="46" spans="1:14" ht="14.25">
      <c r="A46" s="234" t="s">
        <v>82</v>
      </c>
      <c r="B46" s="234"/>
      <c r="C46" s="234"/>
      <c r="D46" s="234"/>
      <c r="E46" s="234"/>
      <c r="F46" s="234"/>
      <c r="G46" s="234"/>
      <c r="H46" s="234"/>
      <c r="I46" s="234"/>
      <c r="J46" s="234"/>
      <c r="K46" s="1"/>
      <c r="L46" s="1"/>
      <c r="M46" s="1"/>
      <c r="N46" s="1"/>
    </row>
    <row r="47" spans="1:14" ht="12.75">
      <c r="A47" s="233" t="s">
        <v>5</v>
      </c>
      <c r="B47" s="233"/>
      <c r="C47" s="233"/>
      <c r="D47" s="233"/>
      <c r="E47" s="233"/>
      <c r="F47" s="233"/>
      <c r="G47" s="233"/>
      <c r="H47" s="233"/>
      <c r="I47" s="233"/>
      <c r="J47" s="233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233" t="s">
        <v>6</v>
      </c>
      <c r="B49" s="233"/>
      <c r="C49" s="233"/>
      <c r="D49" s="233"/>
      <c r="E49" s="233"/>
      <c r="F49" s="233"/>
      <c r="G49" s="233"/>
      <c r="H49" s="233"/>
      <c r="I49" s="233"/>
      <c r="J49" s="233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233" t="s">
        <v>37</v>
      </c>
      <c r="B51" s="233"/>
      <c r="C51" s="233"/>
      <c r="D51" s="233"/>
      <c r="E51" s="233"/>
      <c r="F51" s="233"/>
      <c r="G51" s="233"/>
      <c r="H51" s="233"/>
      <c r="I51" s="233"/>
      <c r="J51" s="233"/>
      <c r="K51" s="1"/>
      <c r="L51" s="1"/>
      <c r="M51" s="1"/>
      <c r="N51" s="1"/>
    </row>
    <row r="52" spans="1:14" ht="12.75">
      <c r="A52" s="233" t="s">
        <v>30</v>
      </c>
      <c r="B52" s="233"/>
      <c r="C52" s="233"/>
      <c r="D52" s="233"/>
      <c r="E52" s="233"/>
      <c r="F52" s="233"/>
      <c r="G52" s="233"/>
      <c r="H52" s="233"/>
      <c r="I52" s="233"/>
      <c r="J52" s="1"/>
      <c r="K52" s="1"/>
      <c r="L52" s="1"/>
      <c r="M52" s="1"/>
      <c r="N52" s="1"/>
    </row>
    <row r="53" spans="1:14" ht="12.75">
      <c r="A53" t="s">
        <v>102</v>
      </c>
      <c r="B53" t="s">
        <v>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7" t="s">
        <v>99</v>
      </c>
      <c r="B54" t="s">
        <v>10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7" t="s">
        <v>103</v>
      </c>
      <c r="B55" t="s">
        <v>11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40" t="s">
        <v>12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40" t="s">
        <v>13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 thickBot="1">
      <c r="A59" s="40" t="s">
        <v>14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41" t="s">
        <v>15</v>
      </c>
      <c r="B60" s="42" t="s">
        <v>16</v>
      </c>
      <c r="C60" s="42" t="s">
        <v>31</v>
      </c>
      <c r="D60" s="42" t="s">
        <v>18</v>
      </c>
      <c r="E60" s="43" t="s">
        <v>18</v>
      </c>
      <c r="F60" s="44" t="s">
        <v>0</v>
      </c>
      <c r="G60" s="45" t="s">
        <v>19</v>
      </c>
      <c r="H60" s="1"/>
      <c r="I60" s="1"/>
      <c r="J60" s="1"/>
      <c r="K60" s="1"/>
      <c r="L60" s="1"/>
      <c r="M60" s="1"/>
      <c r="N60" s="1"/>
    </row>
    <row r="61" spans="1:14" ht="12.75">
      <c r="A61" s="46"/>
      <c r="B61" s="6" t="s">
        <v>20</v>
      </c>
      <c r="C61" s="6"/>
      <c r="D61" s="6" t="s">
        <v>21</v>
      </c>
      <c r="E61" s="47" t="s">
        <v>22</v>
      </c>
      <c r="F61" s="48"/>
      <c r="G61" s="49"/>
      <c r="H61" s="1"/>
      <c r="I61" s="1"/>
      <c r="J61" s="1"/>
      <c r="K61" s="1"/>
      <c r="L61" s="1"/>
      <c r="M61" s="1"/>
      <c r="N61" s="1"/>
    </row>
    <row r="62" spans="1:14" ht="12.75">
      <c r="A62" s="50"/>
      <c r="B62" s="76"/>
      <c r="C62" s="76"/>
      <c r="D62" s="76"/>
      <c r="E62" s="77"/>
      <c r="F62" s="50"/>
      <c r="G62" s="65"/>
      <c r="H62" s="1"/>
      <c r="I62" s="1"/>
      <c r="J62" s="1"/>
      <c r="K62" s="1"/>
      <c r="L62" s="1"/>
      <c r="M62" s="1"/>
      <c r="N62" s="1"/>
    </row>
    <row r="63" spans="1:14" ht="12.75">
      <c r="A63" s="50" t="s">
        <v>23</v>
      </c>
      <c r="B63" s="52" t="s">
        <v>24</v>
      </c>
      <c r="C63" s="51">
        <v>51.65</v>
      </c>
      <c r="D63" s="78">
        <v>2</v>
      </c>
      <c r="E63" s="87">
        <f>D63*C63</f>
        <v>103.3</v>
      </c>
      <c r="F63" s="53">
        <f>E63*8.5%</f>
        <v>8.7805</v>
      </c>
      <c r="G63" s="53">
        <f>SUM(E63:F63)</f>
        <v>112.0805</v>
      </c>
      <c r="H63" s="1"/>
      <c r="I63" s="1"/>
      <c r="J63" s="1"/>
      <c r="K63" s="1"/>
      <c r="L63" s="1"/>
      <c r="M63" s="1"/>
      <c r="N63" s="1"/>
    </row>
    <row r="64" spans="1:14" ht="12.75">
      <c r="A64" s="50" t="s">
        <v>95</v>
      </c>
      <c r="B64" s="52" t="s">
        <v>24</v>
      </c>
      <c r="C64" s="51">
        <v>51.65</v>
      </c>
      <c r="D64" s="78">
        <v>1</v>
      </c>
      <c r="E64" s="82">
        <v>51.65</v>
      </c>
      <c r="F64" s="53">
        <v>4.39</v>
      </c>
      <c r="G64" s="53">
        <v>56.04</v>
      </c>
      <c r="H64" s="1"/>
      <c r="I64" s="1"/>
      <c r="J64" s="1"/>
      <c r="K64" s="1"/>
      <c r="L64" s="1"/>
      <c r="M64" s="1"/>
      <c r="N64" s="1"/>
    </row>
    <row r="65" spans="1:14" ht="12.75">
      <c r="A65" s="50" t="s">
        <v>38</v>
      </c>
      <c r="B65" s="52" t="s">
        <v>24</v>
      </c>
      <c r="C65" s="51">
        <v>51.65</v>
      </c>
      <c r="D65" s="78">
        <v>2</v>
      </c>
      <c r="E65" s="87">
        <f>D65*C65</f>
        <v>103.3</v>
      </c>
      <c r="F65" s="53">
        <f>E65*8.5%</f>
        <v>8.7805</v>
      </c>
      <c r="G65" s="53">
        <f>SUM(E65:F65)</f>
        <v>112.0805</v>
      </c>
      <c r="H65" s="1"/>
      <c r="I65" s="1"/>
      <c r="J65" s="1"/>
      <c r="K65" s="1"/>
      <c r="L65" s="1"/>
      <c r="M65" s="1"/>
      <c r="N65" s="1"/>
    </row>
    <row r="66" spans="1:14" ht="12.75">
      <c r="A66" s="50" t="s">
        <v>104</v>
      </c>
      <c r="B66" s="52" t="s">
        <v>24</v>
      </c>
      <c r="C66" s="51">
        <v>51.65</v>
      </c>
      <c r="D66" s="78">
        <v>2</v>
      </c>
      <c r="E66" s="87">
        <f>D66*C66</f>
        <v>103.3</v>
      </c>
      <c r="F66" s="53">
        <f>E66*8.5%</f>
        <v>8.7805</v>
      </c>
      <c r="G66" s="53">
        <f>SUM(E66:F66)</f>
        <v>112.0805</v>
      </c>
      <c r="H66" s="1"/>
      <c r="I66" s="1"/>
      <c r="J66" s="1"/>
      <c r="K66" s="1"/>
      <c r="L66" s="1"/>
      <c r="M66" s="1"/>
      <c r="N66" s="1"/>
    </row>
    <row r="67" spans="1:14" ht="12.75">
      <c r="A67" s="50" t="s">
        <v>39</v>
      </c>
      <c r="B67" s="52" t="s">
        <v>24</v>
      </c>
      <c r="C67" s="51">
        <v>51.65</v>
      </c>
      <c r="D67" s="78">
        <v>2</v>
      </c>
      <c r="E67" s="87">
        <f>D67*C67</f>
        <v>103.3</v>
      </c>
      <c r="F67" s="53">
        <f>E67*8.5%</f>
        <v>8.7805</v>
      </c>
      <c r="G67" s="53">
        <f>SUM(E67:F67)</f>
        <v>112.0805</v>
      </c>
      <c r="H67" s="1"/>
      <c r="I67" s="1"/>
      <c r="J67" s="1"/>
      <c r="K67" s="1"/>
      <c r="L67" s="1"/>
      <c r="M67" s="1"/>
      <c r="N67" s="1"/>
    </row>
    <row r="68" spans="1:14" ht="12.75">
      <c r="A68" s="50" t="s">
        <v>26</v>
      </c>
      <c r="B68" s="52" t="s">
        <v>24</v>
      </c>
      <c r="C68" s="51">
        <v>51.65</v>
      </c>
      <c r="D68" s="78">
        <v>2</v>
      </c>
      <c r="E68" s="87">
        <f>D68*C68</f>
        <v>103.3</v>
      </c>
      <c r="F68" s="53">
        <f>E68*8.5%</f>
        <v>8.7805</v>
      </c>
      <c r="G68" s="53">
        <f>SUM(E68:F68)</f>
        <v>112.0805</v>
      </c>
      <c r="H68" s="1"/>
      <c r="I68" s="1"/>
      <c r="J68" s="1"/>
      <c r="K68" s="1"/>
      <c r="L68" s="1"/>
      <c r="M68" s="1"/>
      <c r="N68" s="1"/>
    </row>
    <row r="69" spans="1:14" ht="12.75">
      <c r="A69" s="50"/>
      <c r="B69" s="50"/>
      <c r="C69" s="51"/>
      <c r="D69" s="52"/>
      <c r="E69" s="88"/>
      <c r="F69" s="53"/>
      <c r="G69" s="53"/>
      <c r="H69" s="1"/>
      <c r="I69" s="1"/>
      <c r="J69" s="1"/>
      <c r="K69" s="1"/>
      <c r="L69" s="1"/>
      <c r="M69" s="1"/>
      <c r="N69" s="1"/>
    </row>
    <row r="70" spans="1:14" ht="13.5" thickBot="1">
      <c r="A70" s="88" t="s">
        <v>18</v>
      </c>
      <c r="B70" s="50"/>
      <c r="C70" s="72"/>
      <c r="D70" s="55"/>
      <c r="E70" s="81">
        <f>SUM(E63:E69)</f>
        <v>568.15</v>
      </c>
      <c r="F70" s="56">
        <f>SUM(F63:F69)</f>
        <v>48.292500000000004</v>
      </c>
      <c r="G70" s="57">
        <f>SUM(G63:G69)</f>
        <v>616.4425000000001</v>
      </c>
      <c r="H70" s="1"/>
      <c r="I70" s="1"/>
      <c r="J70" s="1"/>
      <c r="K70" s="1"/>
      <c r="L70" s="1"/>
      <c r="M70" s="1"/>
      <c r="N70" s="1"/>
    </row>
    <row r="71" spans="1:14" ht="12.75">
      <c r="A71" t="s">
        <v>105</v>
      </c>
      <c r="H71" s="1"/>
      <c r="I71" s="1"/>
      <c r="J71" s="1"/>
      <c r="K71" s="1"/>
      <c r="L71" s="1"/>
      <c r="M71" s="1"/>
      <c r="N71" s="1"/>
    </row>
    <row r="72" spans="8:14" ht="12.75">
      <c r="H72" s="1"/>
      <c r="I72" s="1"/>
      <c r="J72" s="1"/>
      <c r="K72" s="1"/>
      <c r="L72" s="1"/>
      <c r="M72" s="1"/>
      <c r="N72" s="1"/>
    </row>
    <row r="73" spans="1:14" ht="12.75">
      <c r="A73" s="60" t="s">
        <v>28</v>
      </c>
      <c r="B73" s="61"/>
      <c r="H73" s="1"/>
      <c r="I73" s="59" t="s">
        <v>34</v>
      </c>
      <c r="J73" s="1"/>
      <c r="K73" s="1"/>
      <c r="L73" s="1"/>
      <c r="M73" s="1"/>
      <c r="N73" s="1"/>
    </row>
    <row r="74" spans="1:14" ht="12.75">
      <c r="A74" s="61" t="s">
        <v>29</v>
      </c>
      <c r="B74" s="61"/>
      <c r="C74" s="61"/>
      <c r="D74" s="61"/>
      <c r="E74" s="61"/>
      <c r="F74" s="6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4.25">
      <c r="A78" s="231" t="s">
        <v>1</v>
      </c>
      <c r="B78" s="231"/>
      <c r="C78" s="231"/>
      <c r="D78" s="231"/>
      <c r="E78" s="231"/>
      <c r="F78" s="231"/>
      <c r="G78" s="231"/>
      <c r="H78" s="231"/>
      <c r="I78" s="231"/>
      <c r="J78" s="231"/>
      <c r="K78" s="1"/>
      <c r="L78" s="1"/>
      <c r="M78" s="1"/>
      <c r="N78" s="1"/>
    </row>
    <row r="79" spans="1:14" ht="14.25">
      <c r="A79" s="231" t="s">
        <v>2</v>
      </c>
      <c r="B79" s="231"/>
      <c r="C79" s="231"/>
      <c r="D79" s="231"/>
      <c r="E79" s="231"/>
      <c r="F79" s="231"/>
      <c r="G79" s="231"/>
      <c r="H79" s="231"/>
      <c r="I79" s="231"/>
      <c r="J79" s="23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4.25">
      <c r="A81" s="231" t="s">
        <v>3</v>
      </c>
      <c r="B81" s="231"/>
      <c r="C81" s="231"/>
      <c r="D81" s="231"/>
      <c r="E81" s="231"/>
      <c r="F81" s="231"/>
      <c r="G81" s="231"/>
      <c r="H81" s="231"/>
      <c r="I81" s="231"/>
      <c r="J81" s="23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233" t="s">
        <v>4</v>
      </c>
      <c r="B83" s="233"/>
      <c r="C83" s="233"/>
      <c r="D83" s="233"/>
      <c r="E83" s="233"/>
      <c r="F83" s="233"/>
      <c r="G83" s="233"/>
      <c r="H83" s="233"/>
      <c r="I83" s="233"/>
      <c r="J83" s="233"/>
      <c r="K83" s="1"/>
      <c r="L83" s="1"/>
      <c r="M83" s="1"/>
      <c r="N83" s="1"/>
    </row>
    <row r="84" spans="1:14" ht="14.25">
      <c r="A84" s="234" t="s">
        <v>82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1"/>
      <c r="L84" s="1"/>
      <c r="M84" s="1"/>
      <c r="N84" s="1"/>
    </row>
    <row r="85" spans="1:14" ht="12.75">
      <c r="A85" s="233" t="s">
        <v>5</v>
      </c>
      <c r="B85" s="233"/>
      <c r="C85" s="233"/>
      <c r="D85" s="233"/>
      <c r="E85" s="233"/>
      <c r="F85" s="233"/>
      <c r="G85" s="233"/>
      <c r="H85" s="233"/>
      <c r="I85" s="233"/>
      <c r="J85" s="233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233" t="s">
        <v>6</v>
      </c>
      <c r="B87" s="233"/>
      <c r="C87" s="233"/>
      <c r="D87" s="233"/>
      <c r="E87" s="233"/>
      <c r="F87" s="233"/>
      <c r="G87" s="233"/>
      <c r="H87" s="233"/>
      <c r="I87" s="233"/>
      <c r="J87" s="233"/>
      <c r="K87" s="1"/>
      <c r="L87" s="1"/>
      <c r="M87" s="1"/>
      <c r="N87" s="1"/>
    </row>
    <row r="89" spans="1:10" ht="12.75">
      <c r="A89" s="233" t="s">
        <v>37</v>
      </c>
      <c r="B89" s="233"/>
      <c r="C89" s="233"/>
      <c r="D89" s="233"/>
      <c r="E89" s="233"/>
      <c r="F89" s="233"/>
      <c r="G89" s="233"/>
      <c r="H89" s="233"/>
      <c r="I89" s="233"/>
      <c r="J89" s="233"/>
    </row>
    <row r="90" spans="1:9" ht="12.75">
      <c r="A90" s="233" t="s">
        <v>35</v>
      </c>
      <c r="B90" s="233"/>
      <c r="C90" s="233"/>
      <c r="D90" s="233"/>
      <c r="E90" s="233"/>
      <c r="F90" s="233"/>
      <c r="G90" s="233"/>
      <c r="H90" s="233"/>
      <c r="I90" s="233"/>
    </row>
    <row r="92" spans="1:2" ht="12.75">
      <c r="A92" t="s">
        <v>97</v>
      </c>
      <c r="B92" t="s">
        <v>9</v>
      </c>
    </row>
    <row r="93" spans="1:2" ht="12.75">
      <c r="A93" s="7" t="s">
        <v>106</v>
      </c>
      <c r="B93" t="s">
        <v>11</v>
      </c>
    </row>
    <row r="94" ht="12.75">
      <c r="A94" s="7"/>
    </row>
    <row r="95" ht="12.75">
      <c r="A95" s="40" t="s">
        <v>12</v>
      </c>
    </row>
    <row r="96" ht="12.75">
      <c r="A96" s="40" t="s">
        <v>13</v>
      </c>
    </row>
    <row r="97" ht="13.5" thickBot="1">
      <c r="A97" s="40" t="s">
        <v>14</v>
      </c>
    </row>
    <row r="98" spans="1:7" ht="12.75">
      <c r="A98" s="41" t="s">
        <v>15</v>
      </c>
      <c r="B98" s="42" t="s">
        <v>16</v>
      </c>
      <c r="C98" s="42" t="s">
        <v>31</v>
      </c>
      <c r="D98" s="42" t="s">
        <v>18</v>
      </c>
      <c r="E98" s="43" t="s">
        <v>18</v>
      </c>
      <c r="F98" s="44" t="s">
        <v>0</v>
      </c>
      <c r="G98" s="45" t="s">
        <v>19</v>
      </c>
    </row>
    <row r="99" spans="1:7" ht="12.75">
      <c r="A99" s="46"/>
      <c r="B99" s="6" t="s">
        <v>20</v>
      </c>
      <c r="C99" s="6"/>
      <c r="D99" s="6" t="s">
        <v>21</v>
      </c>
      <c r="E99" s="47" t="s">
        <v>22</v>
      </c>
      <c r="F99" s="48"/>
      <c r="G99" s="49"/>
    </row>
    <row r="100" spans="1:7" ht="12.75">
      <c r="A100" s="50"/>
      <c r="B100" s="50"/>
      <c r="C100" s="51"/>
      <c r="D100" s="78"/>
      <c r="E100" s="79"/>
      <c r="F100" s="53"/>
      <c r="G100" s="53"/>
    </row>
    <row r="101" spans="1:7" ht="12.75">
      <c r="A101" s="50" t="s">
        <v>23</v>
      </c>
      <c r="B101" s="52" t="s">
        <v>24</v>
      </c>
      <c r="C101" s="51">
        <v>51.65</v>
      </c>
      <c r="D101" s="78">
        <v>1</v>
      </c>
      <c r="E101" s="79">
        <f aca="true" t="shared" si="0" ref="E101:E106">D101*C101</f>
        <v>51.65</v>
      </c>
      <c r="F101" s="53">
        <f aca="true" t="shared" si="1" ref="F101:F106">E101*8.5%</f>
        <v>4.39025</v>
      </c>
      <c r="G101" s="53">
        <f aca="true" t="shared" si="2" ref="G101:G106">SUM(E101:F101)</f>
        <v>56.04025</v>
      </c>
    </row>
    <row r="102" spans="1:7" ht="12.75">
      <c r="A102" s="50" t="s">
        <v>90</v>
      </c>
      <c r="B102" s="52" t="s">
        <v>24</v>
      </c>
      <c r="C102" s="51">
        <v>51.65</v>
      </c>
      <c r="D102" s="78">
        <v>1</v>
      </c>
      <c r="E102" s="79">
        <v>51.65</v>
      </c>
      <c r="F102" s="53">
        <v>4.39</v>
      </c>
      <c r="G102" s="53">
        <v>56.04</v>
      </c>
    </row>
    <row r="103" spans="1:7" ht="12.75">
      <c r="A103" s="50" t="s">
        <v>25</v>
      </c>
      <c r="B103" s="52" t="s">
        <v>24</v>
      </c>
      <c r="C103" s="51">
        <v>51.65</v>
      </c>
      <c r="D103" s="52">
        <v>1</v>
      </c>
      <c r="E103" s="79">
        <f>D103*C103</f>
        <v>51.65</v>
      </c>
      <c r="F103" s="53">
        <f>E103*8.5%</f>
        <v>4.39025</v>
      </c>
      <c r="G103" s="53">
        <f>SUM(E103:F103)</f>
        <v>56.04025</v>
      </c>
    </row>
    <row r="104" spans="1:7" ht="12.75">
      <c r="A104" s="50" t="s">
        <v>33</v>
      </c>
      <c r="B104" s="52" t="s">
        <v>24</v>
      </c>
      <c r="C104" s="51">
        <v>51.65</v>
      </c>
      <c r="D104" s="78">
        <v>1</v>
      </c>
      <c r="E104" s="79">
        <f t="shared" si="0"/>
        <v>51.65</v>
      </c>
      <c r="F104" s="53">
        <f t="shared" si="1"/>
        <v>4.39025</v>
      </c>
      <c r="G104" s="53">
        <f t="shared" si="2"/>
        <v>56.04025</v>
      </c>
    </row>
    <row r="105" spans="1:7" ht="12.75">
      <c r="A105" s="50" t="s">
        <v>39</v>
      </c>
      <c r="B105" s="52" t="s">
        <v>24</v>
      </c>
      <c r="C105" s="51">
        <v>51.65</v>
      </c>
      <c r="D105" s="52">
        <v>1</v>
      </c>
      <c r="E105" s="79">
        <f>D105*C105</f>
        <v>51.65</v>
      </c>
      <c r="F105" s="53">
        <f>E105*8.5%</f>
        <v>4.39025</v>
      </c>
      <c r="G105" s="53">
        <f>SUM(E105:F105)</f>
        <v>56.04025</v>
      </c>
    </row>
    <row r="106" spans="1:7" ht="12.75">
      <c r="A106" s="50" t="s">
        <v>26</v>
      </c>
      <c r="B106" s="52" t="s">
        <v>24</v>
      </c>
      <c r="C106" s="51">
        <v>51.65</v>
      </c>
      <c r="D106" s="52">
        <v>1</v>
      </c>
      <c r="E106" s="79">
        <f t="shared" si="0"/>
        <v>51.65</v>
      </c>
      <c r="F106" s="53">
        <f t="shared" si="1"/>
        <v>4.39025</v>
      </c>
      <c r="G106" s="53">
        <f t="shared" si="2"/>
        <v>56.04025</v>
      </c>
    </row>
    <row r="107" spans="1:7" ht="12.75">
      <c r="A107" s="50"/>
      <c r="B107" s="50"/>
      <c r="C107" s="51"/>
      <c r="D107" s="52"/>
      <c r="E107" s="82"/>
      <c r="F107" s="53"/>
      <c r="G107" s="53"/>
    </row>
    <row r="108" spans="1:7" ht="12.75">
      <c r="A108" s="88" t="s">
        <v>18</v>
      </c>
      <c r="B108" s="50"/>
      <c r="C108" s="52"/>
      <c r="D108" s="50"/>
      <c r="E108" s="89">
        <f>SUM(E100:E107)</f>
        <v>309.9</v>
      </c>
      <c r="F108" s="90">
        <f>SUM(F100:F107)</f>
        <v>26.341250000000002</v>
      </c>
      <c r="G108" s="91">
        <f>SUM(G100:G107)</f>
        <v>336.24125000000004</v>
      </c>
    </row>
    <row r="110" spans="1:2" ht="12.75">
      <c r="A110" s="60" t="s">
        <v>28</v>
      </c>
      <c r="B110" s="61"/>
    </row>
    <row r="111" spans="1:9" ht="12.75">
      <c r="A111" s="61" t="s">
        <v>29</v>
      </c>
      <c r="B111" s="61"/>
      <c r="C111" s="61"/>
      <c r="D111" s="61"/>
      <c r="E111" s="61"/>
      <c r="F111" s="61"/>
      <c r="I111" s="59" t="s">
        <v>36</v>
      </c>
    </row>
    <row r="112" spans="1:6" ht="12.75">
      <c r="A112" s="61"/>
      <c r="B112" s="61"/>
      <c r="C112" s="61"/>
      <c r="D112" s="61"/>
      <c r="E112" s="61"/>
      <c r="F112" s="61"/>
    </row>
  </sheetData>
  <mergeCells count="28">
    <mergeCell ref="A90:I90"/>
    <mergeCell ref="A84:J84"/>
    <mergeCell ref="A85:J85"/>
    <mergeCell ref="A87:J87"/>
    <mergeCell ref="A89:J89"/>
    <mergeCell ref="A78:J78"/>
    <mergeCell ref="A79:J79"/>
    <mergeCell ref="A81:J81"/>
    <mergeCell ref="A83:J83"/>
    <mergeCell ref="A51:J51"/>
    <mergeCell ref="A52:I52"/>
    <mergeCell ref="A40:J40"/>
    <mergeCell ref="A41:J41"/>
    <mergeCell ref="A43:J43"/>
    <mergeCell ref="A45:J45"/>
    <mergeCell ref="A2:J2"/>
    <mergeCell ref="A3:J3"/>
    <mergeCell ref="A5:J5"/>
    <mergeCell ref="A7:J7"/>
    <mergeCell ref="A14:J14"/>
    <mergeCell ref="A49:J49"/>
    <mergeCell ref="L6:N6"/>
    <mergeCell ref="A8:J8"/>
    <mergeCell ref="A9:J9"/>
    <mergeCell ref="A11:J11"/>
    <mergeCell ref="A13:J13"/>
    <mergeCell ref="A46:J46"/>
    <mergeCell ref="A47:J47"/>
  </mergeCells>
  <printOptions horizontalCentered="1"/>
  <pageMargins left="0.7874015748031497" right="0.7874015748031497" top="0.7874015748031497" bottom="0.7874015748031497" header="0.5905511811023623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2"/>
  <sheetViews>
    <sheetView zoomScale="120" zoomScaleNormal="120" workbookViewId="0" topLeftCell="A13">
      <selection activeCell="A39" sqref="A39"/>
    </sheetView>
  </sheetViews>
  <sheetFormatPr defaultColWidth="9.140625" defaultRowHeight="12.75"/>
  <cols>
    <col min="1" max="1" width="32.140625" style="0" customWidth="1"/>
    <col min="2" max="2" width="19.140625" style="0" customWidth="1"/>
    <col min="3" max="3" width="15.00390625" style="0" customWidth="1"/>
    <col min="4" max="4" width="11.00390625" style="0" customWidth="1"/>
    <col min="5" max="5" width="15.28125" style="0" customWidth="1"/>
    <col min="6" max="6" width="9.00390625" style="0" customWidth="1"/>
    <col min="7" max="7" width="11.7109375" style="0" customWidth="1"/>
    <col min="8" max="8" width="7.140625" style="0" customWidth="1"/>
    <col min="9" max="10" width="9.28125" style="0" bestFit="1" customWidth="1"/>
    <col min="11" max="11" width="9.28125" style="0" customWidth="1"/>
    <col min="13" max="13" width="12.8515625" style="0" bestFit="1" customWidth="1"/>
    <col min="14" max="14" width="9.421875" style="0" bestFit="1" customWidth="1"/>
  </cols>
  <sheetData>
    <row r="1" spans="1:14" ht="14.25">
      <c r="A1" s="36"/>
      <c r="B1" s="37"/>
      <c r="C1" s="36"/>
      <c r="D1" s="37"/>
      <c r="E1" s="36"/>
      <c r="F1" s="37"/>
      <c r="G1" s="36"/>
      <c r="H1" s="37"/>
      <c r="I1" s="36"/>
      <c r="J1" s="37"/>
      <c r="K1" s="36"/>
      <c r="L1" s="37"/>
      <c r="M1" s="16"/>
      <c r="N1" s="16"/>
    </row>
    <row r="2" spans="1:14" ht="14.25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16"/>
      <c r="L2" s="16"/>
      <c r="M2" s="16"/>
      <c r="N2" s="16"/>
    </row>
    <row r="3" spans="1:14" ht="14.25">
      <c r="A3" s="231" t="s">
        <v>2</v>
      </c>
      <c r="B3" s="231"/>
      <c r="C3" s="231"/>
      <c r="D3" s="231"/>
      <c r="E3" s="231"/>
      <c r="F3" s="231"/>
      <c r="G3" s="231"/>
      <c r="H3" s="231"/>
      <c r="I3" s="231"/>
      <c r="J3" s="231"/>
      <c r="K3" s="16"/>
      <c r="L3" s="16"/>
      <c r="M3" s="16"/>
      <c r="N3" s="16"/>
    </row>
    <row r="4" spans="1:14" ht="14.25">
      <c r="A4" s="36"/>
      <c r="B4" s="37"/>
      <c r="C4" s="37"/>
      <c r="E4" s="2"/>
      <c r="J4" s="1"/>
      <c r="K4" s="1"/>
      <c r="L4" s="1"/>
      <c r="M4" s="1"/>
      <c r="N4" s="1"/>
    </row>
    <row r="5" spans="1:14" ht="14.25">
      <c r="A5" s="231" t="s">
        <v>3</v>
      </c>
      <c r="B5" s="231"/>
      <c r="C5" s="231"/>
      <c r="D5" s="231"/>
      <c r="E5" s="231"/>
      <c r="F5" s="231"/>
      <c r="G5" s="231"/>
      <c r="H5" s="231"/>
      <c r="I5" s="231"/>
      <c r="J5" s="231"/>
      <c r="K5" s="19"/>
      <c r="L5" s="19"/>
      <c r="M5" s="19"/>
      <c r="N5" s="19"/>
    </row>
    <row r="6" spans="1:14" ht="12.75" customHeight="1">
      <c r="A6" s="36"/>
      <c r="B6" s="37"/>
      <c r="C6" s="37"/>
      <c r="E6" s="39"/>
      <c r="J6" s="1"/>
      <c r="K6" s="1"/>
      <c r="L6" s="228"/>
      <c r="M6" s="228"/>
      <c r="N6" s="228"/>
    </row>
    <row r="7" spans="1:14" ht="12.75">
      <c r="A7" s="233" t="s">
        <v>4</v>
      </c>
      <c r="B7" s="233"/>
      <c r="C7" s="233"/>
      <c r="D7" s="233"/>
      <c r="E7" s="233"/>
      <c r="F7" s="233"/>
      <c r="G7" s="233"/>
      <c r="H7" s="233"/>
      <c r="I7" s="233"/>
      <c r="J7" s="233"/>
      <c r="K7" s="17"/>
      <c r="L7" s="16"/>
      <c r="M7" s="16"/>
      <c r="N7" s="16"/>
    </row>
    <row r="8" spans="1:14" ht="14.25">
      <c r="A8" s="234" t="s">
        <v>82</v>
      </c>
      <c r="B8" s="234"/>
      <c r="C8" s="234"/>
      <c r="D8" s="234"/>
      <c r="E8" s="234"/>
      <c r="F8" s="234"/>
      <c r="G8" s="234"/>
      <c r="H8" s="234"/>
      <c r="I8" s="234"/>
      <c r="J8" s="234"/>
      <c r="K8" s="16"/>
      <c r="L8" s="20"/>
      <c r="M8" s="16"/>
      <c r="N8" s="16"/>
    </row>
    <row r="9" spans="1:14" ht="12.75">
      <c r="A9" s="233" t="s">
        <v>5</v>
      </c>
      <c r="B9" s="233"/>
      <c r="C9" s="233"/>
      <c r="D9" s="233"/>
      <c r="E9" s="233"/>
      <c r="F9" s="233"/>
      <c r="G9" s="233"/>
      <c r="H9" s="233"/>
      <c r="I9" s="233"/>
      <c r="J9" s="233"/>
      <c r="K9" s="1"/>
      <c r="L9" s="18"/>
      <c r="M9" s="1"/>
      <c r="N9" s="1"/>
    </row>
    <row r="10" spans="1:14" ht="12.75">
      <c r="A10" s="1"/>
      <c r="B10" s="1"/>
      <c r="C10" s="1"/>
      <c r="D10" s="1"/>
      <c r="E10" s="1"/>
      <c r="F10" s="1"/>
      <c r="G10" s="21"/>
      <c r="H10" s="19"/>
      <c r="I10" s="16"/>
      <c r="J10" s="16"/>
      <c r="K10" s="16"/>
      <c r="L10" s="22"/>
      <c r="M10" s="1"/>
      <c r="N10" s="1"/>
    </row>
    <row r="11" spans="1:14" ht="12.75">
      <c r="A11" s="233" t="s">
        <v>6</v>
      </c>
      <c r="B11" s="233"/>
      <c r="C11" s="233"/>
      <c r="D11" s="233"/>
      <c r="E11" s="233"/>
      <c r="F11" s="233"/>
      <c r="G11" s="233"/>
      <c r="H11" s="233"/>
      <c r="I11" s="233"/>
      <c r="J11" s="233"/>
      <c r="K11" s="16"/>
      <c r="L11" s="1"/>
      <c r="M11" s="1"/>
      <c r="N11" s="1"/>
    </row>
    <row r="12" spans="1:14" ht="12.75">
      <c r="A12" s="23"/>
      <c r="B12" s="1"/>
      <c r="C12" s="1"/>
      <c r="D12" s="1"/>
      <c r="E12" s="1"/>
      <c r="F12" s="1"/>
      <c r="G12" s="16"/>
      <c r="H12" s="16"/>
      <c r="I12" s="16"/>
      <c r="J12" s="16"/>
      <c r="K12" s="16"/>
      <c r="L12" s="24"/>
      <c r="M12" s="3"/>
      <c r="N12" s="1"/>
    </row>
    <row r="13" spans="1:14" ht="12.75">
      <c r="A13" s="233" t="s">
        <v>107</v>
      </c>
      <c r="B13" s="233"/>
      <c r="C13" s="233"/>
      <c r="D13" s="233"/>
      <c r="E13" s="233"/>
      <c r="F13" s="233"/>
      <c r="G13" s="233"/>
      <c r="H13" s="233"/>
      <c r="I13" s="233"/>
      <c r="J13" s="233"/>
      <c r="K13" s="16"/>
      <c r="L13" s="16"/>
      <c r="M13" s="16"/>
      <c r="N13" s="16"/>
    </row>
    <row r="14" spans="1:14" ht="12.75">
      <c r="A14" s="233" t="s">
        <v>108</v>
      </c>
      <c r="B14" s="233"/>
      <c r="C14" s="233"/>
      <c r="D14" s="233"/>
      <c r="E14" s="233"/>
      <c r="F14" s="233"/>
      <c r="G14" s="233"/>
      <c r="H14" s="233"/>
      <c r="I14" s="233"/>
      <c r="J14" s="233"/>
      <c r="K14" s="16"/>
      <c r="L14" s="24"/>
      <c r="M14" s="24"/>
      <c r="N14" s="2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16"/>
      <c r="L15" s="24"/>
      <c r="M15" s="24"/>
      <c r="N15" s="24"/>
    </row>
    <row r="16" spans="1:14" ht="12.75">
      <c r="A16" t="s">
        <v>109</v>
      </c>
      <c r="B16" t="s">
        <v>110</v>
      </c>
      <c r="C16" s="16"/>
      <c r="D16" s="16"/>
      <c r="E16" s="3"/>
      <c r="F16" s="3"/>
      <c r="G16" s="1"/>
      <c r="H16" s="1"/>
      <c r="I16" s="16"/>
      <c r="J16" s="16"/>
      <c r="K16" s="16"/>
      <c r="L16" s="3"/>
      <c r="M16" s="3"/>
      <c r="N16" s="3"/>
    </row>
    <row r="17" spans="1:14" ht="12.75">
      <c r="A17" s="7"/>
      <c r="C17" s="11"/>
      <c r="D17" s="16"/>
      <c r="E17" s="12"/>
      <c r="F17" s="13"/>
      <c r="G17" s="3"/>
      <c r="H17" s="1"/>
      <c r="I17" s="1"/>
      <c r="J17" s="1"/>
      <c r="K17" s="1"/>
      <c r="L17" s="3"/>
      <c r="M17" s="3"/>
      <c r="N17" s="3"/>
    </row>
    <row r="18" spans="1:14" ht="12.75">
      <c r="A18" s="7"/>
      <c r="C18" s="12"/>
      <c r="D18" s="1"/>
      <c r="E18" s="12"/>
      <c r="F18" s="25"/>
      <c r="G18" s="3"/>
      <c r="H18" s="1"/>
      <c r="I18" s="26"/>
      <c r="J18" s="10"/>
      <c r="K18" s="10"/>
      <c r="L18" s="27"/>
      <c r="M18" s="1"/>
      <c r="N18" s="1"/>
    </row>
    <row r="19" spans="1:14" ht="12.75">
      <c r="A19" s="7"/>
      <c r="C19" s="12"/>
      <c r="D19" s="1"/>
      <c r="E19" s="12"/>
      <c r="F19" s="25"/>
      <c r="G19" s="3"/>
      <c r="H19" s="1"/>
      <c r="I19" s="26"/>
      <c r="J19" s="10"/>
      <c r="K19" s="10"/>
      <c r="L19" s="27"/>
      <c r="M19" s="1"/>
      <c r="N19" s="1"/>
    </row>
    <row r="20" spans="1:14" ht="12.75">
      <c r="A20" s="40" t="s">
        <v>12</v>
      </c>
      <c r="C20" s="12"/>
      <c r="D20" s="1"/>
      <c r="E20" s="12"/>
      <c r="F20" s="12"/>
      <c r="G20" s="1"/>
      <c r="H20" s="1"/>
      <c r="I20" s="1"/>
      <c r="J20" s="14"/>
      <c r="K20" s="10"/>
      <c r="L20" s="9"/>
      <c r="M20" s="1"/>
      <c r="N20" s="9"/>
    </row>
    <row r="21" spans="1:14" ht="12.75">
      <c r="A21" s="40" t="s">
        <v>13</v>
      </c>
      <c r="C21" s="12"/>
      <c r="D21" s="1"/>
      <c r="E21" s="12"/>
      <c r="F21" s="1"/>
      <c r="G21" s="1"/>
      <c r="H21" s="1"/>
      <c r="I21" s="1"/>
      <c r="J21" s="15"/>
      <c r="K21" s="10"/>
      <c r="L21" s="1"/>
      <c r="M21" s="1"/>
      <c r="N21" s="28"/>
    </row>
    <row r="22" spans="1:14" ht="13.5" thickBot="1">
      <c r="A22" s="40" t="s">
        <v>14</v>
      </c>
      <c r="C22" s="12"/>
      <c r="D22" s="1"/>
      <c r="E22" s="12"/>
      <c r="F22" s="1"/>
      <c r="G22" s="1"/>
      <c r="H22" s="1"/>
      <c r="I22" s="1"/>
      <c r="J22" s="3"/>
      <c r="K22" s="10"/>
      <c r="L22" s="1"/>
      <c r="M22" s="1"/>
      <c r="N22" s="28"/>
    </row>
    <row r="23" spans="1:14" ht="12.75">
      <c r="A23" s="41" t="s">
        <v>15</v>
      </c>
      <c r="B23" s="42" t="s">
        <v>16</v>
      </c>
      <c r="C23" s="42" t="s">
        <v>31</v>
      </c>
      <c r="D23" s="42" t="s">
        <v>18</v>
      </c>
      <c r="E23" s="43" t="s">
        <v>18</v>
      </c>
      <c r="F23" s="44" t="s">
        <v>0</v>
      </c>
      <c r="G23" s="45" t="s">
        <v>19</v>
      </c>
      <c r="H23" s="1"/>
      <c r="I23" s="1"/>
      <c r="J23" s="1"/>
      <c r="K23" s="10"/>
      <c r="L23" s="1"/>
      <c r="M23" s="1"/>
      <c r="N23" s="28"/>
    </row>
    <row r="24" spans="1:14" ht="12.75">
      <c r="A24" s="46"/>
      <c r="B24" s="6" t="s">
        <v>20</v>
      </c>
      <c r="C24" s="6"/>
      <c r="D24" s="6" t="s">
        <v>21</v>
      </c>
      <c r="E24" s="47" t="s">
        <v>22</v>
      </c>
      <c r="F24" s="48"/>
      <c r="G24" s="49"/>
      <c r="H24" s="1"/>
      <c r="I24" s="1"/>
      <c r="J24" s="1"/>
      <c r="K24" s="10"/>
      <c r="L24" s="1"/>
      <c r="M24" s="1"/>
      <c r="N24" s="1"/>
    </row>
    <row r="25" spans="1:14" ht="12.75">
      <c r="A25" s="96"/>
      <c r="B25" s="76"/>
      <c r="C25" s="76"/>
      <c r="D25" s="76"/>
      <c r="E25" s="77"/>
      <c r="F25" s="50"/>
      <c r="G25" s="97"/>
      <c r="H25" s="1"/>
      <c r="I25" s="29"/>
      <c r="J25" s="30"/>
      <c r="K25" s="10"/>
      <c r="L25" s="31"/>
      <c r="M25" s="1"/>
      <c r="N25" s="32"/>
    </row>
    <row r="26" spans="1:14" ht="12.75">
      <c r="A26" s="96" t="s">
        <v>23</v>
      </c>
      <c r="B26" s="52" t="s">
        <v>24</v>
      </c>
      <c r="C26" s="51">
        <v>51.65</v>
      </c>
      <c r="D26" s="52">
        <v>1</v>
      </c>
      <c r="E26" s="92">
        <f>D26*C26</f>
        <v>51.65</v>
      </c>
      <c r="F26" s="53">
        <f>E26*8.5%</f>
        <v>4.39025</v>
      </c>
      <c r="G26" s="98">
        <f>SUM(E26:F26)</f>
        <v>56.04025</v>
      </c>
      <c r="H26" s="16"/>
      <c r="I26" s="16"/>
      <c r="J26" s="16"/>
      <c r="K26" s="16"/>
      <c r="L26" s="1"/>
      <c r="M26" s="1"/>
      <c r="N26" s="1"/>
    </row>
    <row r="27" spans="1:14" ht="12.75">
      <c r="A27" s="96" t="s">
        <v>90</v>
      </c>
      <c r="B27" s="52" t="s">
        <v>24</v>
      </c>
      <c r="C27" s="51">
        <v>51.65</v>
      </c>
      <c r="D27" s="52">
        <v>1</v>
      </c>
      <c r="E27" s="92">
        <v>51.65</v>
      </c>
      <c r="F27" s="53">
        <v>4.39</v>
      </c>
      <c r="G27" s="98">
        <v>56.04</v>
      </c>
      <c r="H27" s="16"/>
      <c r="I27" s="16"/>
      <c r="J27" s="16"/>
      <c r="K27" s="16"/>
      <c r="L27" s="1"/>
      <c r="M27" s="1"/>
      <c r="N27" s="1"/>
    </row>
    <row r="28" spans="1:14" ht="12.75">
      <c r="A28" s="96" t="s">
        <v>25</v>
      </c>
      <c r="B28" s="52" t="s">
        <v>24</v>
      </c>
      <c r="C28" s="51">
        <v>51.65</v>
      </c>
      <c r="D28" s="52">
        <v>1</v>
      </c>
      <c r="E28" s="92">
        <f>D28*C28</f>
        <v>51.65</v>
      </c>
      <c r="F28" s="53">
        <f>E28*8.5%</f>
        <v>4.39025</v>
      </c>
      <c r="G28" s="98">
        <f>SUM(E28:F28)</f>
        <v>56.04025</v>
      </c>
      <c r="H28" s="1"/>
      <c r="I28" s="33"/>
      <c r="J28" s="16"/>
      <c r="K28" s="16"/>
      <c r="L28" s="1"/>
      <c r="M28" s="1"/>
      <c r="N28" s="1"/>
    </row>
    <row r="29" spans="1:14" ht="12.75">
      <c r="A29" s="96" t="s">
        <v>32</v>
      </c>
      <c r="B29" s="52" t="s">
        <v>24</v>
      </c>
      <c r="C29" s="51">
        <v>51.65</v>
      </c>
      <c r="D29" s="52">
        <v>1</v>
      </c>
      <c r="E29" s="92">
        <f>D29*C29</f>
        <v>51.65</v>
      </c>
      <c r="F29" s="53">
        <f>E29*8.5%</f>
        <v>4.39025</v>
      </c>
      <c r="G29" s="98">
        <f>SUM(E29:F29)</f>
        <v>56.04025</v>
      </c>
      <c r="H29" s="1"/>
      <c r="I29" s="1"/>
      <c r="J29" s="1"/>
      <c r="K29" s="1"/>
      <c r="L29" s="31"/>
      <c r="M29" s="1"/>
      <c r="N29" s="1"/>
    </row>
    <row r="30" spans="1:14" ht="12.75">
      <c r="A30" s="96" t="s">
        <v>39</v>
      </c>
      <c r="B30" s="52" t="s">
        <v>24</v>
      </c>
      <c r="C30" s="51">
        <v>51.65</v>
      </c>
      <c r="D30" s="52">
        <v>1</v>
      </c>
      <c r="E30" s="92">
        <f>D30*C30</f>
        <v>51.65</v>
      </c>
      <c r="F30" s="53">
        <f>E30*8.5%</f>
        <v>4.39025</v>
      </c>
      <c r="G30" s="98">
        <f>SUM(E30:F30)</f>
        <v>56.04025</v>
      </c>
      <c r="H30" s="1"/>
      <c r="I30" s="1"/>
      <c r="J30" s="1"/>
      <c r="K30" s="1"/>
      <c r="L30" s="1"/>
      <c r="M30" s="1"/>
      <c r="N30" s="1"/>
    </row>
    <row r="31" spans="1:14" ht="12.75">
      <c r="A31" s="96" t="s">
        <v>26</v>
      </c>
      <c r="B31" s="52" t="s">
        <v>24</v>
      </c>
      <c r="C31" s="51">
        <v>51.65</v>
      </c>
      <c r="D31" s="52">
        <v>1</v>
      </c>
      <c r="E31" s="92">
        <f>D31*C31</f>
        <v>51.65</v>
      </c>
      <c r="F31" s="53">
        <f>E31*8.5%</f>
        <v>4.39025</v>
      </c>
      <c r="G31" s="98">
        <f>SUM(E31:F31)</f>
        <v>56.04025</v>
      </c>
      <c r="H31" s="1"/>
      <c r="I31" s="1"/>
      <c r="J31" s="1"/>
      <c r="K31" s="1"/>
      <c r="L31" s="1"/>
      <c r="M31" s="1"/>
      <c r="N31" s="32"/>
    </row>
    <row r="32" spans="1:14" ht="12.75">
      <c r="A32" s="96"/>
      <c r="B32" s="50"/>
      <c r="C32" s="51"/>
      <c r="D32" s="52"/>
      <c r="E32" s="92"/>
      <c r="F32" s="53"/>
      <c r="G32" s="98"/>
      <c r="H32" s="34"/>
      <c r="I32" s="1"/>
      <c r="J32" s="1"/>
      <c r="K32" s="1"/>
      <c r="L32" s="1"/>
      <c r="M32" s="1"/>
      <c r="N32" s="1"/>
    </row>
    <row r="33" spans="1:14" ht="13.5" thickBot="1">
      <c r="A33" s="54" t="s">
        <v>18</v>
      </c>
      <c r="B33" s="55"/>
      <c r="C33" s="55"/>
      <c r="D33" s="55"/>
      <c r="E33" s="81">
        <f>SUM(E26:E32)</f>
        <v>309.9</v>
      </c>
      <c r="F33" s="56">
        <f>SUM(F26:F32)</f>
        <v>26.341250000000002</v>
      </c>
      <c r="G33" s="57">
        <f>SUM(G26:G32)</f>
        <v>336.24125000000004</v>
      </c>
      <c r="J33" s="3"/>
      <c r="K33" s="9"/>
      <c r="L33" s="1"/>
      <c r="M33" s="1"/>
      <c r="N33" s="35"/>
    </row>
    <row r="34" spans="3:14" ht="12.75">
      <c r="C34" s="3"/>
      <c r="D34" s="3"/>
      <c r="E34" s="93"/>
      <c r="F34" s="94"/>
      <c r="G34" s="95"/>
      <c r="J34" s="1"/>
      <c r="K34" s="1"/>
      <c r="L34" s="1"/>
      <c r="M34" s="1"/>
      <c r="N34" s="22"/>
    </row>
    <row r="35" spans="10:14" ht="12.75">
      <c r="J35" s="3"/>
      <c r="K35" s="9"/>
      <c r="L35" s="1"/>
      <c r="M35" s="1"/>
      <c r="N35" s="1"/>
    </row>
    <row r="36" spans="1:14" ht="12.75">
      <c r="A36" s="60" t="s">
        <v>28</v>
      </c>
      <c r="B36" s="61"/>
      <c r="C36" s="61"/>
      <c r="D36" s="61"/>
      <c r="E36" s="61"/>
      <c r="I36" s="59" t="s">
        <v>27</v>
      </c>
      <c r="J36" s="1"/>
      <c r="K36" s="1"/>
      <c r="L36" s="1"/>
      <c r="M36" s="1"/>
      <c r="N36" s="1"/>
    </row>
    <row r="37" spans="1:14" ht="12.75">
      <c r="A37" s="61" t="s">
        <v>29</v>
      </c>
      <c r="B37" s="61"/>
      <c r="C37" s="61"/>
      <c r="D37" s="61"/>
      <c r="E37" s="61"/>
      <c r="F37" s="1"/>
      <c r="G37" s="1"/>
      <c r="H37" s="1"/>
      <c r="I37" s="1"/>
      <c r="J37" s="1"/>
      <c r="K37" s="1"/>
      <c r="L37" s="1"/>
      <c r="M37" s="1"/>
      <c r="N37" s="1"/>
    </row>
    <row r="38" spans="6:14" ht="12.75">
      <c r="F38" s="6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4.25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1"/>
      <c r="L40" s="1"/>
      <c r="M40" s="1"/>
      <c r="N40" s="1"/>
    </row>
    <row r="41" spans="1:14" ht="14.25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4.25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1"/>
      <c r="L45" s="1"/>
      <c r="M45" s="1"/>
      <c r="N45" s="1"/>
    </row>
    <row r="46" spans="1:14" ht="14.25">
      <c r="A46" s="234"/>
      <c r="B46" s="234"/>
      <c r="C46" s="234"/>
      <c r="D46" s="234"/>
      <c r="E46" s="234"/>
      <c r="F46" s="234"/>
      <c r="G46" s="234"/>
      <c r="H46" s="234"/>
      <c r="I46" s="234"/>
      <c r="J46" s="234"/>
      <c r="K46" s="1"/>
      <c r="L46" s="1"/>
      <c r="M46" s="1"/>
      <c r="N46" s="1"/>
    </row>
    <row r="47" spans="1:14" ht="12.75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1"/>
      <c r="L51" s="1"/>
      <c r="M51" s="1"/>
      <c r="N51" s="1"/>
    </row>
    <row r="52" spans="1:14" ht="12.75">
      <c r="A52" s="233"/>
      <c r="B52" s="233"/>
      <c r="C52" s="233"/>
      <c r="D52" s="233"/>
      <c r="E52" s="233"/>
      <c r="F52" s="233"/>
      <c r="G52" s="233"/>
      <c r="H52" s="233"/>
      <c r="I52" s="233"/>
      <c r="J52" s="1"/>
      <c r="K52" s="1"/>
      <c r="L52" s="1"/>
      <c r="M52" s="1"/>
      <c r="N52" s="1"/>
    </row>
    <row r="53" spans="3:14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2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2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2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24"/>
      <c r="B60" s="24"/>
      <c r="C60" s="24"/>
      <c r="D60" s="24"/>
      <c r="E60" s="24"/>
      <c r="F60" s="148"/>
      <c r="G60" s="148"/>
      <c r="H60" s="1"/>
      <c r="I60" s="1"/>
      <c r="J60" s="1"/>
      <c r="K60" s="1"/>
      <c r="L60" s="1"/>
      <c r="M60" s="1"/>
      <c r="N60" s="1"/>
    </row>
    <row r="61" spans="1:14" ht="12.75">
      <c r="A61" s="1"/>
      <c r="B61" s="24"/>
      <c r="C61" s="24"/>
      <c r="D61" s="24"/>
      <c r="E61" s="24"/>
      <c r="F61" s="1"/>
      <c r="G61" s="148"/>
      <c r="H61" s="1"/>
      <c r="I61" s="1"/>
      <c r="J61" s="1"/>
      <c r="K61" s="1"/>
      <c r="L61" s="1"/>
      <c r="M61" s="1"/>
      <c r="N61" s="1"/>
    </row>
    <row r="62" spans="1:14" ht="12.75">
      <c r="A62" s="1"/>
      <c r="B62" s="24"/>
      <c r="C62" s="24"/>
      <c r="D62" s="24"/>
      <c r="E62" s="24"/>
      <c r="F62" s="1"/>
      <c r="G62" s="148"/>
      <c r="H62" s="1"/>
      <c r="I62" s="1"/>
      <c r="J62" s="1"/>
      <c r="K62" s="1"/>
      <c r="L62" s="1"/>
      <c r="M62" s="1"/>
      <c r="N62" s="1"/>
    </row>
    <row r="63" spans="1:14" ht="12.75">
      <c r="A63" s="1"/>
      <c r="B63" s="3"/>
      <c r="C63" s="149"/>
      <c r="D63" s="150"/>
      <c r="E63" s="151"/>
      <c r="F63" s="31"/>
      <c r="G63" s="31"/>
      <c r="H63" s="1"/>
      <c r="I63" s="1"/>
      <c r="J63" s="1"/>
      <c r="K63" s="1"/>
      <c r="L63" s="1"/>
      <c r="M63" s="1"/>
      <c r="N63" s="1"/>
    </row>
    <row r="64" spans="1:14" ht="12.75">
      <c r="A64" s="1"/>
      <c r="B64" s="3"/>
      <c r="C64" s="149"/>
      <c r="D64" s="150"/>
      <c r="E64" s="152"/>
      <c r="F64" s="31"/>
      <c r="G64" s="31"/>
      <c r="H64" s="1"/>
      <c r="I64" s="1"/>
      <c r="J64" s="1"/>
      <c r="K64" s="1"/>
      <c r="L64" s="1"/>
      <c r="M64" s="1"/>
      <c r="N64" s="1"/>
    </row>
    <row r="65" spans="1:14" ht="12.75">
      <c r="A65" s="1"/>
      <c r="B65" s="3"/>
      <c r="C65" s="149"/>
      <c r="D65" s="150"/>
      <c r="E65" s="151"/>
      <c r="F65" s="31"/>
      <c r="G65" s="31"/>
      <c r="H65" s="1"/>
      <c r="I65" s="1"/>
      <c r="J65" s="1"/>
      <c r="K65" s="1"/>
      <c r="L65" s="1"/>
      <c r="M65" s="1"/>
      <c r="N65" s="1"/>
    </row>
    <row r="66" spans="1:14" ht="12.75">
      <c r="A66" s="1"/>
      <c r="B66" s="3"/>
      <c r="C66" s="149"/>
      <c r="D66" s="150"/>
      <c r="E66" s="151"/>
      <c r="F66" s="31"/>
      <c r="G66" s="31"/>
      <c r="H66" s="1"/>
      <c r="I66" s="1"/>
      <c r="J66" s="1"/>
      <c r="K66" s="1"/>
      <c r="L66" s="1"/>
      <c r="M66" s="1"/>
      <c r="N66" s="1"/>
    </row>
    <row r="67" spans="1:14" ht="12.75">
      <c r="A67" s="1"/>
      <c r="B67" s="3"/>
      <c r="C67" s="149"/>
      <c r="D67" s="150"/>
      <c r="E67" s="151"/>
      <c r="F67" s="31"/>
      <c r="G67" s="31"/>
      <c r="H67" s="1"/>
      <c r="I67" s="1"/>
      <c r="J67" s="1"/>
      <c r="K67" s="1"/>
      <c r="L67" s="1"/>
      <c r="M67" s="1"/>
      <c r="N67" s="1"/>
    </row>
    <row r="68" spans="1:14" ht="12.75">
      <c r="A68" s="1"/>
      <c r="B68" s="3"/>
      <c r="C68" s="149"/>
      <c r="D68" s="150"/>
      <c r="E68" s="151"/>
      <c r="F68" s="31"/>
      <c r="G68" s="3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49"/>
      <c r="D69" s="3"/>
      <c r="E69" s="24"/>
      <c r="F69" s="31"/>
      <c r="G69" s="31"/>
      <c r="H69" s="1"/>
      <c r="I69" s="1"/>
      <c r="J69" s="1"/>
      <c r="K69" s="1"/>
      <c r="L69" s="1"/>
      <c r="M69" s="1"/>
      <c r="N69" s="1"/>
    </row>
    <row r="70" spans="1:14" ht="12.75">
      <c r="A70" s="24"/>
      <c r="B70" s="1"/>
      <c r="C70" s="3"/>
      <c r="D70" s="1"/>
      <c r="E70" s="153"/>
      <c r="F70" s="154"/>
      <c r="G70" s="155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15"/>
      <c r="B73" s="23"/>
      <c r="C73" s="1"/>
      <c r="D73" s="1"/>
      <c r="E73" s="1"/>
      <c r="F73" s="1"/>
      <c r="G73" s="1"/>
      <c r="H73" s="1"/>
      <c r="I73" s="156"/>
      <c r="J73" s="1"/>
      <c r="K73" s="1"/>
      <c r="L73" s="1"/>
      <c r="M73" s="1"/>
      <c r="N73" s="1"/>
    </row>
    <row r="74" spans="1:14" ht="12.75">
      <c r="A74" s="23"/>
      <c r="B74" s="23"/>
      <c r="C74" s="23"/>
      <c r="D74" s="23"/>
      <c r="E74" s="23"/>
      <c r="F74" s="23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4.25">
      <c r="A78" s="237"/>
      <c r="B78" s="237"/>
      <c r="C78" s="237"/>
      <c r="D78" s="237"/>
      <c r="E78" s="237"/>
      <c r="F78" s="237"/>
      <c r="G78" s="237"/>
      <c r="H78" s="237"/>
      <c r="I78" s="237"/>
      <c r="J78" s="237"/>
      <c r="K78" s="1"/>
      <c r="L78" s="1"/>
      <c r="M78" s="1"/>
      <c r="N78" s="1"/>
    </row>
    <row r="79" spans="1:14" ht="14.25">
      <c r="A79" s="237"/>
      <c r="B79" s="237"/>
      <c r="C79" s="237"/>
      <c r="D79" s="237"/>
      <c r="E79" s="237"/>
      <c r="F79" s="237"/>
      <c r="G79" s="237"/>
      <c r="H79" s="237"/>
      <c r="I79" s="237"/>
      <c r="J79" s="237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4.25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228"/>
      <c r="B83" s="228"/>
      <c r="C83" s="228"/>
      <c r="D83" s="228"/>
      <c r="E83" s="228"/>
      <c r="F83" s="228"/>
      <c r="G83" s="228"/>
      <c r="H83" s="228"/>
      <c r="I83" s="228"/>
      <c r="J83" s="228"/>
      <c r="K83" s="1"/>
      <c r="L83" s="1"/>
      <c r="M83" s="1"/>
      <c r="N83" s="1"/>
    </row>
    <row r="84" spans="1:14" ht="14.25">
      <c r="A84" s="236"/>
      <c r="B84" s="236"/>
      <c r="C84" s="236"/>
      <c r="D84" s="236"/>
      <c r="E84" s="236"/>
      <c r="F84" s="236"/>
      <c r="G84" s="236"/>
      <c r="H84" s="236"/>
      <c r="I84" s="236"/>
      <c r="J84" s="236"/>
      <c r="K84" s="1"/>
      <c r="L84" s="1"/>
      <c r="M84" s="1"/>
      <c r="N84" s="1"/>
    </row>
    <row r="85" spans="1:14" ht="12.75">
      <c r="A85" s="228"/>
      <c r="B85" s="228"/>
      <c r="C85" s="228"/>
      <c r="D85" s="228"/>
      <c r="E85" s="228"/>
      <c r="F85" s="228"/>
      <c r="G85" s="228"/>
      <c r="H85" s="228"/>
      <c r="I85" s="228"/>
      <c r="J85" s="228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228"/>
      <c r="B87" s="228"/>
      <c r="C87" s="228"/>
      <c r="D87" s="228"/>
      <c r="E87" s="228"/>
      <c r="F87" s="228"/>
      <c r="G87" s="228"/>
      <c r="H87" s="228"/>
      <c r="I87" s="228"/>
      <c r="J87" s="228"/>
      <c r="K87" s="1"/>
      <c r="L87" s="1"/>
      <c r="M87" s="1"/>
      <c r="N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228"/>
      <c r="B89" s="228"/>
      <c r="C89" s="228"/>
      <c r="D89" s="228"/>
      <c r="E89" s="228"/>
      <c r="F89" s="228"/>
      <c r="G89" s="228"/>
      <c r="H89" s="228"/>
      <c r="I89" s="228"/>
      <c r="J89" s="228"/>
    </row>
    <row r="90" spans="1:10" ht="12.75">
      <c r="A90" s="228"/>
      <c r="B90" s="228"/>
      <c r="C90" s="228"/>
      <c r="D90" s="228"/>
      <c r="E90" s="228"/>
      <c r="F90" s="228"/>
      <c r="G90" s="228"/>
      <c r="H90" s="228"/>
      <c r="I90" s="228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7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7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2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2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2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24"/>
      <c r="B98" s="24"/>
      <c r="C98" s="24"/>
      <c r="D98" s="24"/>
      <c r="E98" s="24"/>
      <c r="F98" s="148"/>
      <c r="G98" s="148"/>
      <c r="H98" s="1"/>
      <c r="I98" s="1"/>
      <c r="J98" s="1"/>
    </row>
    <row r="99" spans="1:10" ht="12.75">
      <c r="A99" s="1"/>
      <c r="B99" s="24"/>
      <c r="C99" s="24"/>
      <c r="D99" s="24"/>
      <c r="E99" s="24"/>
      <c r="F99" s="1"/>
      <c r="G99" s="148"/>
      <c r="H99" s="1"/>
      <c r="I99" s="1"/>
      <c r="J99" s="1"/>
    </row>
    <row r="100" spans="1:10" ht="12.75">
      <c r="A100" s="1"/>
      <c r="B100" s="1"/>
      <c r="C100" s="149"/>
      <c r="D100" s="150"/>
      <c r="E100" s="157"/>
      <c r="F100" s="31"/>
      <c r="G100" s="31"/>
      <c r="H100" s="1"/>
      <c r="I100" s="1"/>
      <c r="J100" s="1"/>
    </row>
    <row r="101" spans="1:10" ht="12.75">
      <c r="A101" s="1"/>
      <c r="B101" s="3"/>
      <c r="C101" s="149"/>
      <c r="D101" s="150"/>
      <c r="E101" s="157"/>
      <c r="F101" s="31"/>
      <c r="G101" s="31"/>
      <c r="H101" s="1"/>
      <c r="I101" s="1"/>
      <c r="J101" s="1"/>
    </row>
    <row r="102" spans="1:10" ht="12.75">
      <c r="A102" s="1"/>
      <c r="B102" s="3"/>
      <c r="C102" s="149"/>
      <c r="D102" s="150"/>
      <c r="E102" s="157"/>
      <c r="F102" s="31"/>
      <c r="G102" s="31"/>
      <c r="H102" s="1"/>
      <c r="I102" s="1"/>
      <c r="J102" s="1"/>
    </row>
    <row r="103" spans="1:10" ht="12.75">
      <c r="A103" s="1"/>
      <c r="B103" s="3"/>
      <c r="C103" s="149"/>
      <c r="D103" s="3"/>
      <c r="E103" s="157"/>
      <c r="F103" s="31"/>
      <c r="G103" s="31"/>
      <c r="H103" s="1"/>
      <c r="I103" s="1"/>
      <c r="J103" s="1"/>
    </row>
    <row r="104" spans="1:10" ht="12.75">
      <c r="A104" s="1"/>
      <c r="B104" s="3"/>
      <c r="C104" s="149"/>
      <c r="D104" s="150"/>
      <c r="E104" s="157"/>
      <c r="F104" s="31"/>
      <c r="G104" s="31"/>
      <c r="H104" s="1"/>
      <c r="I104" s="1"/>
      <c r="J104" s="1"/>
    </row>
    <row r="105" spans="1:10" ht="12.75">
      <c r="A105" s="1"/>
      <c r="B105" s="3"/>
      <c r="C105" s="149"/>
      <c r="D105" s="3"/>
      <c r="E105" s="157"/>
      <c r="F105" s="31"/>
      <c r="G105" s="31"/>
      <c r="H105" s="1"/>
      <c r="I105" s="1"/>
      <c r="J105" s="1"/>
    </row>
    <row r="106" spans="1:10" ht="12.75">
      <c r="A106" s="1"/>
      <c r="B106" s="3"/>
      <c r="C106" s="149"/>
      <c r="D106" s="3"/>
      <c r="E106" s="157"/>
      <c r="F106" s="31"/>
      <c r="G106" s="31"/>
      <c r="H106" s="1"/>
      <c r="I106" s="1"/>
      <c r="J106" s="1"/>
    </row>
    <row r="107" spans="1:10" ht="12.75">
      <c r="A107" s="1"/>
      <c r="B107" s="1"/>
      <c r="C107" s="149"/>
      <c r="D107" s="3"/>
      <c r="E107" s="152"/>
      <c r="F107" s="31"/>
      <c r="G107" s="31"/>
      <c r="H107" s="1"/>
      <c r="I107" s="1"/>
      <c r="J107" s="1"/>
    </row>
    <row r="108" spans="1:10" ht="12.75">
      <c r="A108" s="24"/>
      <c r="B108" s="1"/>
      <c r="C108" s="3"/>
      <c r="D108" s="1"/>
      <c r="E108" s="93"/>
      <c r="F108" s="154"/>
      <c r="G108" s="155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15"/>
      <c r="B110" s="23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23"/>
      <c r="B111" s="23"/>
      <c r="C111" s="23"/>
      <c r="D111" s="23"/>
      <c r="E111" s="23"/>
      <c r="F111" s="23"/>
      <c r="G111" s="1"/>
      <c r="H111" s="1"/>
      <c r="I111" s="156"/>
      <c r="J111" s="1"/>
    </row>
    <row r="112" spans="1:10" ht="12.75">
      <c r="A112" s="23"/>
      <c r="B112" s="23"/>
      <c r="C112" s="23"/>
      <c r="D112" s="23"/>
      <c r="E112" s="23"/>
      <c r="F112" s="23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</sheetData>
  <mergeCells count="28">
    <mergeCell ref="A14:J14"/>
    <mergeCell ref="A49:J49"/>
    <mergeCell ref="L6:N6"/>
    <mergeCell ref="A8:J8"/>
    <mergeCell ref="A9:J9"/>
    <mergeCell ref="A11:J11"/>
    <mergeCell ref="A13:J13"/>
    <mergeCell ref="A46:J46"/>
    <mergeCell ref="A47:J47"/>
    <mergeCell ref="A2:J2"/>
    <mergeCell ref="A3:J3"/>
    <mergeCell ref="A5:J5"/>
    <mergeCell ref="A7:J7"/>
    <mergeCell ref="A51:J51"/>
    <mergeCell ref="A52:I52"/>
    <mergeCell ref="A40:J40"/>
    <mergeCell ref="A41:J41"/>
    <mergeCell ref="A43:J43"/>
    <mergeCell ref="A45:J45"/>
    <mergeCell ref="A78:J78"/>
    <mergeCell ref="A79:J79"/>
    <mergeCell ref="A81:J81"/>
    <mergeCell ref="A83:J83"/>
    <mergeCell ref="A90:I90"/>
    <mergeCell ref="A84:J84"/>
    <mergeCell ref="A85:J85"/>
    <mergeCell ref="A87:J87"/>
    <mergeCell ref="A89:J89"/>
  </mergeCells>
  <printOptions horizontalCentered="1"/>
  <pageMargins left="0.7874015748031497" right="0.7874015748031497" top="0.7874015748031497" bottom="0.7874015748031497" header="0.5905511811023623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C1" sqref="C1"/>
    </sheetView>
  </sheetViews>
  <sheetFormatPr defaultColWidth="9.140625" defaultRowHeight="12.75"/>
  <cols>
    <col min="1" max="1" width="24.421875" style="0" customWidth="1"/>
    <col min="2" max="2" width="21.00390625" style="0" customWidth="1"/>
    <col min="3" max="3" width="14.57421875" style="0" customWidth="1"/>
    <col min="4" max="5" width="11.7109375" style="0" customWidth="1"/>
    <col min="6" max="6" width="13.7109375" style="0" customWidth="1"/>
    <col min="7" max="7" width="11.7109375" style="0" customWidth="1"/>
    <col min="8" max="8" width="13.57421875" style="0" customWidth="1"/>
  </cols>
  <sheetData>
    <row r="2" spans="1:9" ht="14.25">
      <c r="A2" s="231" t="s">
        <v>1</v>
      </c>
      <c r="B2" s="231"/>
      <c r="C2" s="231"/>
      <c r="D2" s="231"/>
      <c r="E2" s="231"/>
      <c r="F2" s="231"/>
      <c r="G2" s="231"/>
      <c r="H2" s="231"/>
      <c r="I2" s="231"/>
    </row>
    <row r="3" spans="1:9" ht="14.25">
      <c r="A3" s="231" t="s">
        <v>2</v>
      </c>
      <c r="B3" s="231"/>
      <c r="C3" s="231"/>
      <c r="D3" s="231"/>
      <c r="E3" s="231"/>
      <c r="F3" s="231"/>
      <c r="G3" s="231"/>
      <c r="H3" s="231"/>
      <c r="I3" s="231"/>
    </row>
    <row r="4" spans="1:6" ht="14.25">
      <c r="A4" s="36"/>
      <c r="B4" s="37"/>
      <c r="C4" s="37"/>
      <c r="D4" s="37"/>
      <c r="F4" s="2"/>
    </row>
    <row r="5" spans="1:9" ht="14.25">
      <c r="A5" s="231" t="s">
        <v>3</v>
      </c>
      <c r="B5" s="231"/>
      <c r="C5" s="231"/>
      <c r="D5" s="231"/>
      <c r="E5" s="231"/>
      <c r="F5" s="231"/>
      <c r="G5" s="231"/>
      <c r="H5" s="231"/>
      <c r="I5" s="231"/>
    </row>
    <row r="8" spans="1:9" ht="14.25">
      <c r="A8" s="234" t="s">
        <v>117</v>
      </c>
      <c r="B8" s="234"/>
      <c r="C8" s="234"/>
      <c r="D8" s="234"/>
      <c r="E8" s="234"/>
      <c r="F8" s="234"/>
      <c r="G8" s="234"/>
      <c r="H8" s="234"/>
      <c r="I8" s="234"/>
    </row>
    <row r="9" spans="1:9" ht="14.25">
      <c r="A9" s="234" t="s">
        <v>82</v>
      </c>
      <c r="B9" s="234"/>
      <c r="C9" s="234"/>
      <c r="D9" s="234"/>
      <c r="E9" s="234"/>
      <c r="F9" s="234"/>
      <c r="G9" s="234"/>
      <c r="H9" s="234"/>
      <c r="I9" s="234"/>
    </row>
    <row r="10" spans="1:9" ht="14.25">
      <c r="A10" s="234" t="s">
        <v>5</v>
      </c>
      <c r="B10" s="234"/>
      <c r="C10" s="234"/>
      <c r="D10" s="234"/>
      <c r="E10" s="234"/>
      <c r="F10" s="234"/>
      <c r="G10" s="234"/>
      <c r="H10" s="234"/>
      <c r="I10" s="234"/>
    </row>
    <row r="11" spans="1:8" ht="14.25">
      <c r="A11" s="189"/>
      <c r="B11" s="189"/>
      <c r="C11" s="189"/>
      <c r="D11" s="189"/>
      <c r="E11" s="189"/>
      <c r="F11" s="189"/>
      <c r="G11" s="189"/>
      <c r="H11" s="189"/>
    </row>
    <row r="12" spans="1:9" ht="14.25">
      <c r="A12" s="234" t="s">
        <v>6</v>
      </c>
      <c r="B12" s="234"/>
      <c r="C12" s="234"/>
      <c r="D12" s="234"/>
      <c r="E12" s="234"/>
      <c r="F12" s="234"/>
      <c r="G12" s="234"/>
      <c r="H12" s="234"/>
      <c r="I12" s="234"/>
    </row>
    <row r="13" spans="1:8" ht="14.25">
      <c r="A13" s="189"/>
      <c r="B13" s="164"/>
      <c r="C13" s="164"/>
      <c r="D13" s="189"/>
      <c r="E13" s="189"/>
      <c r="F13" s="189"/>
      <c r="G13" s="164"/>
      <c r="H13" s="164"/>
    </row>
    <row r="14" spans="1:9" ht="14.25">
      <c r="A14" s="234" t="s">
        <v>118</v>
      </c>
      <c r="B14" s="234"/>
      <c r="C14" s="234"/>
      <c r="D14" s="234"/>
      <c r="E14" s="234"/>
      <c r="F14" s="234"/>
      <c r="G14" s="234"/>
      <c r="H14" s="234"/>
      <c r="I14" s="234"/>
    </row>
    <row r="15" spans="1:9" ht="14.25">
      <c r="A15" s="234" t="s">
        <v>119</v>
      </c>
      <c r="B15" s="234"/>
      <c r="C15" s="234"/>
      <c r="D15" s="234"/>
      <c r="E15" s="234"/>
      <c r="F15" s="234"/>
      <c r="G15" s="234"/>
      <c r="H15" s="234"/>
      <c r="I15" s="234"/>
    </row>
    <row r="16" spans="1:8" ht="12.75">
      <c r="A16" s="39"/>
      <c r="B16" s="39"/>
      <c r="C16" s="39"/>
      <c r="D16" s="39"/>
      <c r="E16" s="39"/>
      <c r="F16" s="39"/>
      <c r="G16" s="39"/>
      <c r="H16" s="39"/>
    </row>
    <row r="18" spans="1:2" ht="14.25">
      <c r="A18" s="164" t="s">
        <v>125</v>
      </c>
      <c r="B18" s="164"/>
    </row>
    <row r="19" spans="3:8" ht="15" thickBot="1">
      <c r="C19" s="164"/>
      <c r="D19" s="164"/>
      <c r="E19" s="164"/>
      <c r="F19" s="164"/>
      <c r="G19" s="164"/>
      <c r="H19" s="164"/>
    </row>
    <row r="20" spans="1:8" ht="15">
      <c r="A20" s="165" t="s">
        <v>15</v>
      </c>
      <c r="B20" s="166" t="s">
        <v>16</v>
      </c>
      <c r="C20" s="166" t="s">
        <v>120</v>
      </c>
      <c r="D20" s="166" t="s">
        <v>121</v>
      </c>
      <c r="E20" s="166" t="s">
        <v>18</v>
      </c>
      <c r="F20" s="166" t="s">
        <v>18</v>
      </c>
      <c r="G20" s="167" t="s">
        <v>0</v>
      </c>
      <c r="H20" s="168" t="s">
        <v>19</v>
      </c>
    </row>
    <row r="21" spans="1:8" ht="15.75" thickBot="1">
      <c r="A21" s="169"/>
      <c r="B21" s="170" t="s">
        <v>20</v>
      </c>
      <c r="C21" s="170"/>
      <c r="D21" s="170"/>
      <c r="E21" s="170" t="s">
        <v>122</v>
      </c>
      <c r="F21" s="170" t="s">
        <v>22</v>
      </c>
      <c r="G21" s="171"/>
      <c r="H21" s="172"/>
    </row>
    <row r="22" spans="1:8" ht="14.25">
      <c r="A22" s="164"/>
      <c r="B22" s="173"/>
      <c r="C22" s="173"/>
      <c r="D22" s="174"/>
      <c r="E22" s="174"/>
      <c r="F22" s="175"/>
      <c r="G22" s="175"/>
      <c r="H22" s="175"/>
    </row>
    <row r="23" spans="1:8" ht="15">
      <c r="A23" s="176" t="s">
        <v>123</v>
      </c>
      <c r="B23" s="174" t="s">
        <v>124</v>
      </c>
      <c r="C23" s="177">
        <v>40801</v>
      </c>
      <c r="D23" s="178">
        <v>51.65</v>
      </c>
      <c r="E23" s="174">
        <v>1</v>
      </c>
      <c r="F23" s="179">
        <f>E23*D23</f>
        <v>51.65</v>
      </c>
      <c r="G23" s="175">
        <f>F23*8.5%</f>
        <v>4.39025</v>
      </c>
      <c r="H23" s="175">
        <f>SUM(F23:G23)</f>
        <v>56.04025</v>
      </c>
    </row>
    <row r="24" spans="1:8" ht="15">
      <c r="A24" s="176" t="s">
        <v>123</v>
      </c>
      <c r="B24" s="174" t="s">
        <v>124</v>
      </c>
      <c r="C24" s="180">
        <v>40808</v>
      </c>
      <c r="D24" s="178">
        <v>51.65</v>
      </c>
      <c r="E24" s="178">
        <v>1</v>
      </c>
      <c r="F24" s="179">
        <f>E24*D24</f>
        <v>51.65</v>
      </c>
      <c r="G24" s="175">
        <f>F24*8.5%</f>
        <v>4.39025</v>
      </c>
      <c r="H24" s="181">
        <f>SUM(F24:G24)</f>
        <v>56.04025</v>
      </c>
    </row>
    <row r="25" spans="1:8" ht="15">
      <c r="A25" s="176" t="s">
        <v>123</v>
      </c>
      <c r="B25" s="174" t="s">
        <v>124</v>
      </c>
      <c r="C25" s="180">
        <v>40814</v>
      </c>
      <c r="D25" s="178">
        <v>51.65</v>
      </c>
      <c r="E25" s="178">
        <v>1</v>
      </c>
      <c r="F25" s="179">
        <f>E25*D25</f>
        <v>51.65</v>
      </c>
      <c r="G25" s="175">
        <v>4.39</v>
      </c>
      <c r="H25" s="181">
        <v>56.04</v>
      </c>
    </row>
    <row r="26" spans="1:8" ht="15" thickBot="1">
      <c r="A26" s="176"/>
      <c r="B26" s="182"/>
      <c r="C26" s="183"/>
      <c r="D26" s="159"/>
      <c r="E26" s="178"/>
      <c r="F26" s="181"/>
      <c r="G26" s="175"/>
      <c r="H26" s="181"/>
    </row>
    <row r="27" spans="1:8" ht="15.75" thickBot="1">
      <c r="A27" s="184" t="s">
        <v>18</v>
      </c>
      <c r="B27" s="185"/>
      <c r="C27" s="185"/>
      <c r="D27" s="185"/>
      <c r="E27" s="185"/>
      <c r="F27" s="186">
        <f>SUM(F23:F26)</f>
        <v>154.95</v>
      </c>
      <c r="G27" s="187">
        <f>SUM(G23:G26)</f>
        <v>13.1705</v>
      </c>
      <c r="H27" s="188">
        <f>SUM(H23:H26)</f>
        <v>168.1205</v>
      </c>
    </row>
    <row r="30" spans="1:7" ht="14.25">
      <c r="A30" s="36" t="s">
        <v>28</v>
      </c>
      <c r="B30" s="164"/>
      <c r="C30" s="164"/>
      <c r="D30" s="164"/>
      <c r="E30" s="164"/>
      <c r="F30" s="164"/>
      <c r="G30" s="164"/>
    </row>
    <row r="31" spans="1:7" ht="14.25">
      <c r="A31" s="164" t="s">
        <v>29</v>
      </c>
      <c r="B31" s="164"/>
      <c r="C31" s="164"/>
      <c r="D31" s="164"/>
      <c r="E31" s="164"/>
      <c r="F31" s="164"/>
      <c r="G31" s="164"/>
    </row>
  </sheetData>
  <mergeCells count="9">
    <mergeCell ref="A15:I15"/>
    <mergeCell ref="A2:I2"/>
    <mergeCell ref="A3:I3"/>
    <mergeCell ref="A8:I8"/>
    <mergeCell ref="A9:I9"/>
    <mergeCell ref="A5:I5"/>
    <mergeCell ref="A10:I10"/>
    <mergeCell ref="A12:I12"/>
    <mergeCell ref="A14:I1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 14</dc:creator>
  <cp:keywords/>
  <dc:description/>
  <cp:lastModifiedBy>Varallo</cp:lastModifiedBy>
  <cp:lastPrinted>2012-07-17T10:11:29Z</cp:lastPrinted>
  <dcterms:created xsi:type="dcterms:W3CDTF">2002-08-08T00:04:39Z</dcterms:created>
  <dcterms:modified xsi:type="dcterms:W3CDTF">2012-08-07T13:17:01Z</dcterms:modified>
  <cp:category/>
  <cp:version/>
  <cp:contentType/>
  <cp:contentStatus/>
</cp:coreProperties>
</file>