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770" tabRatio="599" activeTab="0"/>
  </bookViews>
  <sheets>
    <sheet name="MONTRUCCHIO" sheetId="1" r:id="rId1"/>
    <sheet name="CARPANESE" sheetId="2" r:id="rId2"/>
    <sheet name="CORTI" sheetId="3" r:id="rId3"/>
  </sheets>
  <definedNames/>
  <calcPr fullCalcOnLoad="1"/>
</workbook>
</file>

<file path=xl/sharedStrings.xml><?xml version="1.0" encoding="utf-8"?>
<sst xmlns="http://schemas.openxmlformats.org/spreadsheetml/2006/main" count="207" uniqueCount="142">
  <si>
    <t>PROSPETTO LIQUIDAZIONE DOCENTI/RELATORI</t>
  </si>
  <si>
    <t>NOMINATIVO</t>
  </si>
  <si>
    <t>SERVIZIO</t>
  </si>
  <si>
    <t>SEDE</t>
  </si>
  <si>
    <t>CONTO 3.10.04.53</t>
  </si>
  <si>
    <t>ARGOMENTO</t>
  </si>
  <si>
    <t>Orario</t>
  </si>
  <si>
    <t>Ore
Svolte</t>
  </si>
  <si>
    <t>Fuori
Orario</t>
  </si>
  <si>
    <t>In 
Orario</t>
  </si>
  <si>
    <t>Seminario di Attività Didattiche Opzionali</t>
  </si>
  <si>
    <t>Spese Vari</t>
  </si>
  <si>
    <t>VB</t>
  </si>
  <si>
    <t xml:space="preserve">
DOCENZA</t>
  </si>
  <si>
    <t>COSTO
TOTALE</t>
  </si>
  <si>
    <t>AUTORIZZAZIONE N.</t>
  </si>
  <si>
    <t xml:space="preserve">SUB IMPEGNO </t>
  </si>
  <si>
    <t>CDC G91CC</t>
  </si>
  <si>
    <t>MODERATORE INTERO SEMINARIO</t>
  </si>
  <si>
    <t>I.R.A.P.  8,5%</t>
  </si>
  <si>
    <t>RITENUTA di</t>
  </si>
  <si>
    <t xml:space="preserve">Acconto 20% </t>
  </si>
  <si>
    <t xml:space="preserve">IMPORTO LORDO </t>
  </si>
  <si>
    <t xml:space="preserve">A Carico ENTE </t>
  </si>
  <si>
    <t>A.S.L. V.C.O.</t>
  </si>
  <si>
    <t>CORSO DI LAUREA IN FISIOTERAPIA</t>
  </si>
  <si>
    <t>"OSSERVAZIONE SOGGETTO PATOLOGICO IN ETA' ADULTA E IN ETA' EVOLUTIVA"</t>
  </si>
  <si>
    <t>MONTRUCCHIO LAURA</t>
  </si>
  <si>
    <t>FOGLIO 1</t>
  </si>
  <si>
    <t>su tot. Docenza</t>
  </si>
  <si>
    <t>A Rimborsi</t>
  </si>
  <si>
    <t xml:space="preserve"> B IMPORTO</t>
  </si>
  <si>
    <t>A + B DA
LIQUIDARE</t>
  </si>
  <si>
    <t>TOTALE ONERE ENTE</t>
  </si>
  <si>
    <t>LORDO</t>
  </si>
  <si>
    <t>IRAP INTERNI</t>
  </si>
  <si>
    <t>IRAP ESTERNI</t>
  </si>
  <si>
    <t>TOTALE</t>
  </si>
  <si>
    <t>FOGLIO 2</t>
  </si>
  <si>
    <t>FOGLIO 3</t>
  </si>
  <si>
    <t>(Composto da n.3 fogli)</t>
  </si>
  <si>
    <t xml:space="preserve">S.O.C. GESTIONE delle ATTIVITA' di SUPPORTO DIREZIONALE </t>
  </si>
  <si>
    <t>ASL VCO</t>
  </si>
  <si>
    <t>10.00/13.00</t>
  </si>
  <si>
    <t>Percorso rimborsato</t>
  </si>
  <si>
    <t>data</t>
  </si>
  <si>
    <t>km</t>
  </si>
  <si>
    <t>benzina</t>
  </si>
  <si>
    <t>importo benzina</t>
  </si>
  <si>
    <t>Domodossola - Novara - Domodossola</t>
  </si>
  <si>
    <t>AZIENDA SANITARIA LOCALE A.S.L. V.C.O. di OMEGNA</t>
  </si>
  <si>
    <t>Determinazione Dirigenziale G.A.S.D. n° 13 del 22 ottobre 2010</t>
  </si>
  <si>
    <t>Seminario “OSSERVAZIONE SOGGETTO PATOLOGICO IN ETA' ADULTA E IN ETA' EVOLUTIVA"</t>
  </si>
  <si>
    <t>PROSPETTO COMPENSI E RIMBORSI SPESE (dovuti e documentati) DA LIQUIDARE AI RELATORI/DOCENTE</t>
  </si>
  <si>
    <t>PRESTAZIONE DI LAVORO AUTONOMO OCCASIONALE IN QUALITA' DI RELATORE A CONVEGNO</t>
  </si>
  <si>
    <t>1)  COGNOME E NOME</t>
  </si>
  <si>
    <t xml:space="preserve">NATO A </t>
  </si>
  <si>
    <t xml:space="preserve">       IN DATA</t>
  </si>
  <si>
    <t xml:space="preserve"> CODICE FISCALE</t>
  </si>
  <si>
    <t>INDIRIZZO</t>
  </si>
  <si>
    <t>CARPANESE GABRIELLA</t>
  </si>
  <si>
    <t>GALLIATE (NO)</t>
  </si>
  <si>
    <t>CRPGRL62B64D872M</t>
  </si>
  <si>
    <t>Via Sforzesca 47</t>
  </si>
  <si>
    <t>28100 Novara (NO)</t>
  </si>
  <si>
    <t>PRESTAZIONE OCCASIONALE DI LAVORO AUTONOMO</t>
  </si>
  <si>
    <r>
      <t xml:space="preserve">DIPENDENTE DI ENTE PUBBLICO   </t>
    </r>
    <r>
      <rPr>
        <sz val="10"/>
        <rFont val="Arial"/>
        <family val="2"/>
      </rPr>
      <t>si   [X]    no  [_]</t>
    </r>
  </si>
  <si>
    <t>MODALITA' DI PAGAMENTO</t>
  </si>
  <si>
    <t>si [X]</t>
  </si>
  <si>
    <t>no [_]</t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</si>
  <si>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ACCREDITO </t>
    </r>
    <r>
      <rPr>
        <sz val="10"/>
        <rFont val="Arial"/>
        <family val="2"/>
      </rPr>
      <t>[X]</t>
    </r>
  </si>
  <si>
    <t>BANCO POSTA</t>
  </si>
  <si>
    <t>ASL NO</t>
  </si>
  <si>
    <t>CODICE IBAN =</t>
  </si>
  <si>
    <t>via Dei Mille n° 2</t>
  </si>
  <si>
    <t>IT54 CO76 0110 1000 0004 3595 677</t>
  </si>
  <si>
    <t>28110 NOVARA (NO)</t>
  </si>
  <si>
    <t>Agenzia : Novara Centro</t>
  </si>
  <si>
    <t>DISTINTA RIEPILOGATIVA COMPETENZE DOVUTE</t>
  </si>
  <si>
    <t>A) RIMBORSI SPESE</t>
  </si>
  <si>
    <t>B) COMPENSO PRESTAZIONI</t>
  </si>
  <si>
    <t>IVA</t>
  </si>
  <si>
    <t>PREV.</t>
  </si>
  <si>
    <t>R. AC.</t>
  </si>
  <si>
    <t xml:space="preserve">   km   X  1/5 benzina</t>
  </si>
  <si>
    <t>Alloggio</t>
  </si>
  <si>
    <t>Vitto</t>
  </si>
  <si>
    <t>Altro</t>
  </si>
  <si>
    <t>n° ore x quota fissata</t>
  </si>
  <si>
    <t>si   [_]</t>
  </si>
  <si>
    <t>si   [  ]</t>
  </si>
  <si>
    <t>si   [X]</t>
  </si>
  <si>
    <t>(N. ore X € 25,82)</t>
  </si>
  <si>
    <t>no  [X]</t>
  </si>
  <si>
    <t>no  [  ]</t>
  </si>
  <si>
    <t>%</t>
  </si>
  <si>
    <t>%:</t>
  </si>
  <si>
    <t>%: 20</t>
  </si>
  <si>
    <t>x 25,82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</si>
  <si>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</si>
  <si>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</si>
  <si>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</si>
  <si>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</si>
  <si>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</si>
  <si>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</si>
  <si>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</si>
  <si>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</si>
  <si>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 xml:space="preserve">ONERE LORDO COMPLESSIVO </t>
  </si>
  <si>
    <t xml:space="preserve">SU CUI SI APPLICA IL TOTALE VERSAMENTI A CARICO DELL' ENTE COMMITTENTE </t>
  </si>
  <si>
    <t>ONERI AGGIUNTIVI INTERAMENTE O IN QUOTA PARTE AD ESCLUSIVO CARICO DEL COMMITTENTE :</t>
  </si>
  <si>
    <t>I.R.A.P.</t>
  </si>
  <si>
    <t xml:space="preserve">INPS </t>
  </si>
  <si>
    <t>PROSPETTO COMPENSI E RIMBORSI SPESE (dovuti e documentati) DA LIQUIDARE AI RELATORI/DOCENTEI</t>
  </si>
  <si>
    <t>AZIENDA OSPEDALIERO UNIVERSITARIA</t>
  </si>
  <si>
    <t>"Maggiore della Carità" - Novara</t>
  </si>
  <si>
    <t>dalle ore 10.00 alle ore 13.00</t>
  </si>
  <si>
    <t>Corso Mazzini, 18 - 28100 NOVARA (NO)</t>
  </si>
  <si>
    <t>S.O.C. GESTIONE delle ATTIVITA' di SUPPORTO DIREZIONALE</t>
  </si>
  <si>
    <t>NOVARA - 13 APRILE 2011 - 17/20/24 MAGGIO 2011</t>
  </si>
  <si>
    <t>Anno Accademico 2010/2011</t>
  </si>
  <si>
    <t>SOC RRF</t>
  </si>
  <si>
    <t>CdL</t>
  </si>
  <si>
    <t>DOMO</t>
  </si>
  <si>
    <t>FORMAZIONE 17/20/24 MAGGIO 2011 - Corso di Laurea in FISIOTERAPIA - Sede di VERBANIA (VB)</t>
  </si>
  <si>
    <t xml:space="preserve">           c/c 43595677</t>
  </si>
  <si>
    <t>Argomento Lezione ADO a studenti 1° Anno Corso di Laurea in</t>
  </si>
  <si>
    <t>Fisioterapia : Osservazione bambino sano e patologico ; osservazione</t>
  </si>
  <si>
    <t>bambino in asilo nido.</t>
  </si>
  <si>
    <t>17 e 20/05/2001 dalle 14.00 alle 16.00 ; 24/05/2011 dalle 14.00 alle 18.00</t>
  </si>
  <si>
    <r>
      <t xml:space="preserve">EMOLUMENTI COMPLESSIVI RISULTANTI AL </t>
    </r>
    <r>
      <rPr>
        <b/>
        <sz val="9"/>
        <rFont val="Arial"/>
        <family val="2"/>
      </rPr>
      <t>NETTO</t>
    </r>
    <r>
      <rPr>
        <sz val="9"/>
        <rFont val="Arial"/>
        <family val="2"/>
      </rPr>
      <t xml:space="preserve"> DELLE TRATTENUTE INDICATE :</t>
    </r>
  </si>
  <si>
    <t>FORMAZIONE 13 APRILE 2011 - Corso di Laurea in FISIOTERAPIA - Sede di VERBANIA (VB)</t>
  </si>
  <si>
    <t>CORTI ELISABETTA</t>
  </si>
  <si>
    <t>Casale Monferrato</t>
  </si>
  <si>
    <t>CRTLBT61P55B885O</t>
  </si>
  <si>
    <t>via Poerio 53</t>
  </si>
  <si>
    <t>28100 NOVARA (NO)</t>
  </si>
  <si>
    <t xml:space="preserve">Argomento lezione ADO per studenti 1° anno Corso di Laurea in </t>
  </si>
  <si>
    <t>Fisioterapia : Osservazione Soggetto Patologico - Il paziente ortopedico</t>
  </si>
  <si>
    <t xml:space="preserve">il 13 aprile 2011 a Novara </t>
  </si>
  <si>
    <t>INTESA SAN PAOLO</t>
  </si>
  <si>
    <t>IT54E0306910101100000800183</t>
  </si>
  <si>
    <t xml:space="preserve">Allegato B) alla Determinazione n. 703 del 07.08.2012                      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</si>
</sst>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.0"/>
    <numFmt numFmtId="174" formatCode="#,##0.000"/>
    <numFmt numFmtId="175" formatCode="#,##0.0000"/>
    <numFmt numFmtId="176" formatCode="0.0"/>
    <numFmt numFmtId="177" formatCode="0.00000"/>
    <numFmt numFmtId="178" formatCode="0.0000"/>
    <numFmt numFmtId="179" formatCode="0.000"/>
    <numFmt numFmtId="180" formatCode="_-[$€]\ * #,##0.00_-;\-[$€]\ * #,##0.00_-;_-[$€]\ * &quot;-&quot;??_-;_-@_-"/>
    <numFmt numFmtId="181" formatCode="[$€-2]\ 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1" fontId="0" fillId="0" borderId="0" xfId="17" applyBorder="1" applyAlignment="1">
      <alignment/>
    </xf>
    <xf numFmtId="171" fontId="0" fillId="0" borderId="0" xfId="17" applyNumberFormat="1" applyBorder="1" applyAlignment="1">
      <alignment/>
    </xf>
    <xf numFmtId="171" fontId="4" fillId="0" borderId="0" xfId="17" applyNumberFormat="1" applyFont="1" applyBorder="1" applyAlignment="1">
      <alignment/>
    </xf>
    <xf numFmtId="41" fontId="4" fillId="0" borderId="0" xfId="17" applyFont="1" applyBorder="1" applyAlignment="1">
      <alignment/>
    </xf>
    <xf numFmtId="171" fontId="5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171" fontId="0" fillId="0" borderId="0" xfId="17" applyNumberFormat="1" applyBorder="1" applyAlignment="1">
      <alignment horizontal="centerContinuous"/>
    </xf>
    <xf numFmtId="41" fontId="0" fillId="0" borderId="0" xfId="17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4" fillId="0" borderId="0" xfId="16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8" xfId="0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9" fontId="0" fillId="0" borderId="0" xfId="0" applyNumberFormat="1" applyAlignment="1">
      <alignment vertical="top" wrapText="1"/>
    </xf>
    <xf numFmtId="9" fontId="7" fillId="0" borderId="20" xfId="0" applyNumberFormat="1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180" fontId="0" fillId="0" borderId="1" xfId="15" applyBorder="1" applyAlignment="1">
      <alignment horizontal="center"/>
    </xf>
    <xf numFmtId="180" fontId="0" fillId="0" borderId="0" xfId="15" applyBorder="1" applyAlignment="1">
      <alignment/>
    </xf>
    <xf numFmtId="0" fontId="7" fillId="0" borderId="24" xfId="0" applyFont="1" applyFill="1" applyBorder="1" applyAlignment="1">
      <alignment horizontal="center" wrapText="1"/>
    </xf>
    <xf numFmtId="0" fontId="1" fillId="0" borderId="25" xfId="0" applyFont="1" applyBorder="1" applyAlignment="1">
      <alignment/>
    </xf>
    <xf numFmtId="180" fontId="0" fillId="0" borderId="8" xfId="15" applyBorder="1" applyAlignment="1">
      <alignment horizontal="center"/>
    </xf>
    <xf numFmtId="180" fontId="1" fillId="0" borderId="26" xfId="15" applyFont="1" applyBorder="1" applyAlignment="1">
      <alignment horizontal="center"/>
    </xf>
    <xf numFmtId="43" fontId="0" fillId="0" borderId="1" xfId="16" applyBorder="1" applyAlignment="1">
      <alignment/>
    </xf>
    <xf numFmtId="180" fontId="0" fillId="0" borderId="8" xfId="15" applyFont="1" applyFill="1" applyBorder="1" applyAlignment="1">
      <alignment horizontal="center"/>
    </xf>
    <xf numFmtId="180" fontId="6" fillId="0" borderId="27" xfId="15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41" fontId="0" fillId="0" borderId="0" xfId="17" applyFont="1" applyBorder="1" applyAlignment="1">
      <alignment/>
    </xf>
    <xf numFmtId="41" fontId="0" fillId="0" borderId="0" xfId="17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180" fontId="0" fillId="0" borderId="0" xfId="15" applyBorder="1" applyAlignment="1">
      <alignment horizontal="center"/>
    </xf>
    <xf numFmtId="41" fontId="0" fillId="0" borderId="28" xfId="17" applyBorder="1" applyAlignment="1">
      <alignment/>
    </xf>
    <xf numFmtId="2" fontId="0" fillId="0" borderId="29" xfId="0" applyNumberFormat="1" applyFont="1" applyBorder="1" applyAlignment="1">
      <alignment horizontal="center"/>
    </xf>
    <xf numFmtId="41" fontId="0" fillId="0" borderId="28" xfId="17" applyFon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2" fontId="0" fillId="0" borderId="31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3" fontId="0" fillId="0" borderId="31" xfId="16" applyFont="1" applyFill="1" applyBorder="1" applyAlignment="1">
      <alignment horizontal="center"/>
    </xf>
    <xf numFmtId="43" fontId="0" fillId="0" borderId="32" xfId="16" applyFont="1" applyFill="1" applyBorder="1" applyAlignment="1">
      <alignment horizontal="center"/>
    </xf>
    <xf numFmtId="41" fontId="0" fillId="0" borderId="28" xfId="17" applyFon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5" fillId="0" borderId="15" xfId="0" applyFont="1" applyBorder="1" applyAlignment="1">
      <alignment horizontal="left"/>
    </xf>
    <xf numFmtId="0" fontId="0" fillId="0" borderId="8" xfId="0" applyBorder="1" applyAlignment="1">
      <alignment horizontal="centerContinuous"/>
    </xf>
    <xf numFmtId="180" fontId="1" fillId="0" borderId="29" xfId="15" applyFont="1" applyFill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1" fillId="0" borderId="14" xfId="0" applyFont="1" applyFill="1" applyBorder="1" applyAlignment="1">
      <alignment horizontal="center" wrapText="1"/>
    </xf>
    <xf numFmtId="2" fontId="0" fillId="0" borderId="15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180" fontId="0" fillId="0" borderId="23" xfId="15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 horizontal="centerContinuous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4" fontId="0" fillId="0" borderId="0" xfId="0" applyNumberFormat="1" applyFont="1" applyAlignment="1">
      <alignment horizontal="centerContinuous"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41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41" fontId="4" fillId="0" borderId="23" xfId="17" applyFont="1" applyBorder="1" applyAlignment="1">
      <alignment horizontal="left"/>
    </xf>
    <xf numFmtId="41" fontId="0" fillId="0" borderId="0" xfId="17" applyFont="1" applyBorder="1" applyAlignment="1">
      <alignment horizontal="centerContinuous"/>
    </xf>
    <xf numFmtId="41" fontId="0" fillId="0" borderId="33" xfId="17" applyBorder="1" applyAlignment="1">
      <alignment/>
    </xf>
    <xf numFmtId="41" fontId="0" fillId="0" borderId="0" xfId="17" applyBorder="1" applyAlignment="1">
      <alignment horizontal="center"/>
    </xf>
    <xf numFmtId="171" fontId="0" fillId="0" borderId="0" xfId="17" applyNumberFormat="1" applyBorder="1" applyAlignment="1">
      <alignment horizontal="center"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1" fontId="0" fillId="0" borderId="41" xfId="17" applyNumberFormat="1" applyBorder="1" applyAlignment="1">
      <alignment horizontal="centerContinuous"/>
    </xf>
    <xf numFmtId="171" fontId="4" fillId="0" borderId="15" xfId="17" applyNumberFormat="1" applyFont="1" applyBorder="1" applyAlignment="1">
      <alignment/>
    </xf>
    <xf numFmtId="180" fontId="4" fillId="0" borderId="33" xfId="15" applyFont="1" applyBorder="1" applyAlignment="1">
      <alignment/>
    </xf>
    <xf numFmtId="41" fontId="0" fillId="0" borderId="41" xfId="17" applyBorder="1" applyAlignment="1">
      <alignment/>
    </xf>
    <xf numFmtId="41" fontId="4" fillId="0" borderId="33" xfId="17" applyFont="1" applyBorder="1" applyAlignment="1">
      <alignment/>
    </xf>
    <xf numFmtId="0" fontId="0" fillId="0" borderId="4" xfId="0" applyBorder="1" applyAlignment="1">
      <alignment/>
    </xf>
    <xf numFmtId="171" fontId="5" fillId="0" borderId="14" xfId="17" applyNumberFormat="1" applyFont="1" applyBorder="1" applyAlignment="1">
      <alignment/>
    </xf>
    <xf numFmtId="180" fontId="0" fillId="0" borderId="44" xfId="15" applyBorder="1" applyAlignment="1">
      <alignment/>
    </xf>
    <xf numFmtId="0" fontId="0" fillId="0" borderId="14" xfId="0" applyBorder="1" applyAlignment="1">
      <alignment/>
    </xf>
    <xf numFmtId="180" fontId="0" fillId="0" borderId="14" xfId="15" applyBorder="1" applyAlignment="1">
      <alignment/>
    </xf>
    <xf numFmtId="180" fontId="0" fillId="0" borderId="44" xfId="15" applyBorder="1" applyAlignment="1">
      <alignment/>
    </xf>
    <xf numFmtId="0" fontId="0" fillId="0" borderId="44" xfId="0" applyBorder="1" applyAlignment="1">
      <alignment/>
    </xf>
    <xf numFmtId="180" fontId="0" fillId="0" borderId="4" xfId="15" applyBorder="1" applyAlignment="1">
      <alignment horizontal="centerContinuous"/>
    </xf>
    <xf numFmtId="41" fontId="0" fillId="0" borderId="44" xfId="17" applyBorder="1" applyAlignment="1">
      <alignment horizontal="centerContinuous"/>
    </xf>
    <xf numFmtId="2" fontId="0" fillId="0" borderId="4" xfId="0" applyNumberFormat="1" applyBorder="1" applyAlignment="1">
      <alignment/>
    </xf>
    <xf numFmtId="180" fontId="4" fillId="0" borderId="1" xfId="15" applyFont="1" applyBorder="1" applyAlignment="1">
      <alignment/>
    </xf>
    <xf numFmtId="0" fontId="4" fillId="0" borderId="41" xfId="0" applyFont="1" applyBorder="1" applyAlignment="1">
      <alignment horizontal="centerContinuous"/>
    </xf>
    <xf numFmtId="180" fontId="0" fillId="0" borderId="45" xfId="15" applyBorder="1" applyAlignment="1">
      <alignment horizontal="centerContinuous"/>
    </xf>
    <xf numFmtId="0" fontId="0" fillId="0" borderId="46" xfId="0" applyBorder="1" applyAlignment="1">
      <alignment horizontal="centerContinuous"/>
    </xf>
    <xf numFmtId="180" fontId="0" fillId="0" borderId="47" xfId="15" applyBorder="1" applyAlignment="1">
      <alignment horizontal="centerContinuous"/>
    </xf>
    <xf numFmtId="0" fontId="0" fillId="0" borderId="47" xfId="0" applyBorder="1" applyAlignment="1">
      <alignment horizontal="centerContinuous"/>
    </xf>
    <xf numFmtId="2" fontId="0" fillId="0" borderId="46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48" xfId="0" applyNumberFormat="1" applyBorder="1" applyAlignment="1">
      <alignment/>
    </xf>
    <xf numFmtId="180" fontId="4" fillId="0" borderId="48" xfId="15" applyFont="1" applyBorder="1" applyAlignment="1">
      <alignment/>
    </xf>
    <xf numFmtId="0" fontId="6" fillId="0" borderId="41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/>
    </xf>
    <xf numFmtId="180" fontId="1" fillId="0" borderId="0" xfId="15" applyFont="1" applyBorder="1" applyAlignment="1">
      <alignment/>
    </xf>
    <xf numFmtId="0" fontId="4" fillId="0" borderId="11" xfId="0" applyFont="1" applyBorder="1" applyAlignment="1">
      <alignment/>
    </xf>
    <xf numFmtId="8" fontId="1" fillId="0" borderId="13" xfId="0" applyNumberFormat="1" applyFont="1" applyBorder="1" applyAlignment="1">
      <alignment horizontal="center"/>
    </xf>
    <xf numFmtId="171" fontId="6" fillId="0" borderId="13" xfId="17" applyNumberFormat="1" applyFon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/>
    </xf>
    <xf numFmtId="180" fontId="1" fillId="0" borderId="0" xfId="15" applyFont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Border="1" applyAlignment="1">
      <alignment/>
    </xf>
    <xf numFmtId="180" fontId="0" fillId="0" borderId="45" xfId="15" applyBorder="1" applyAlignment="1">
      <alignment horizontal="centerContinuous"/>
    </xf>
    <xf numFmtId="180" fontId="0" fillId="0" borderId="47" xfId="15" applyBorder="1" applyAlignment="1">
      <alignment horizontal="centerContinuous"/>
    </xf>
    <xf numFmtId="180" fontId="0" fillId="0" borderId="0" xfId="15" applyBorder="1" applyAlignment="1">
      <alignment/>
    </xf>
    <xf numFmtId="180" fontId="1" fillId="0" borderId="5" xfId="15" applyFont="1" applyFill="1" applyBorder="1" applyAlignment="1">
      <alignment horizontal="center"/>
    </xf>
    <xf numFmtId="0" fontId="6" fillId="0" borderId="4" xfId="0" applyFont="1" applyBorder="1" applyAlignment="1">
      <alignment/>
    </xf>
    <xf numFmtId="10" fontId="7" fillId="0" borderId="44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0" fillId="0" borderId="36" xfId="0" applyFill="1" applyBorder="1" applyAlignment="1">
      <alignment horizontal="center"/>
    </xf>
    <xf numFmtId="43" fontId="0" fillId="0" borderId="29" xfId="16" applyBorder="1" applyAlignment="1">
      <alignment horizontal="center"/>
    </xf>
    <xf numFmtId="41" fontId="1" fillId="0" borderId="49" xfId="17" applyFont="1" applyBorder="1" applyAlignment="1">
      <alignment horizontal="center"/>
    </xf>
    <xf numFmtId="41" fontId="1" fillId="0" borderId="50" xfId="17" applyFont="1" applyBorder="1" applyAlignment="1">
      <alignment horizontal="center"/>
    </xf>
    <xf numFmtId="41" fontId="1" fillId="0" borderId="51" xfId="17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1"/>
  <sheetViews>
    <sheetView tabSelected="1" workbookViewId="0" topLeftCell="A1">
      <selection activeCell="A4" sqref="A4:M4"/>
    </sheetView>
  </sheetViews>
  <sheetFormatPr defaultColWidth="9.140625" defaultRowHeight="12.75"/>
  <cols>
    <col min="1" max="1" width="21.8515625" style="0" customWidth="1"/>
    <col min="2" max="2" width="9.57421875" style="0" customWidth="1"/>
    <col min="3" max="3" width="5.57421875" style="0" customWidth="1"/>
    <col min="4" max="4" width="27.00390625" style="0" customWidth="1"/>
    <col min="5" max="5" width="9.57421875" style="0" customWidth="1"/>
    <col min="6" max="6" width="6.57421875" style="0" customWidth="1"/>
    <col min="7" max="7" width="7.28125" style="0" customWidth="1"/>
    <col min="8" max="8" width="9.8515625" style="0" customWidth="1"/>
    <col min="9" max="10" width="9.57421875" style="0" customWidth="1"/>
    <col min="11" max="11" width="8.00390625" style="0" customWidth="1"/>
    <col min="12" max="12" width="8.7109375" style="0" customWidth="1"/>
    <col min="13" max="13" width="9.28125" style="0" bestFit="1" customWidth="1"/>
  </cols>
  <sheetData>
    <row r="1" spans="1:13" ht="12.75">
      <c r="A1" s="32" t="s">
        <v>141</v>
      </c>
      <c r="B1" s="65"/>
      <c r="C1" s="65"/>
      <c r="D1" s="65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.75">
      <c r="K3" t="s">
        <v>28</v>
      </c>
    </row>
    <row r="4" spans="1:13" ht="12.75">
      <c r="A4" s="246" t="s">
        <v>24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92" ht="12.75">
      <c r="A5" s="247" t="s">
        <v>41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"/>
      <c r="O5" s="24"/>
      <c r="P5" s="24"/>
      <c r="Q5" s="24"/>
      <c r="R5" s="24"/>
      <c r="S5" s="2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>
      <c r="A6" s="247" t="s">
        <v>25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2.75">
      <c r="A8" s="247" t="s">
        <v>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"/>
      <c r="O8" s="2"/>
      <c r="P8" s="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12.75">
      <c r="A9" s="247" t="s">
        <v>10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13" s="2" customFormat="1" ht="12.75">
      <c r="A10" s="248" t="s">
        <v>26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</row>
    <row r="11" spans="1:92" ht="12.75">
      <c r="A11" s="247" t="s">
        <v>118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6"/>
      <c r="O11" s="6"/>
      <c r="P11" s="6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>
      <c r="A12" s="249" t="s">
        <v>119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1"/>
      <c r="O12" s="1"/>
      <c r="P12" s="1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13.5" thickBot="1">
      <c r="A13" s="3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25.5" customHeight="1">
      <c r="A14" s="29" t="s">
        <v>1</v>
      </c>
      <c r="B14" s="30" t="s">
        <v>2</v>
      </c>
      <c r="C14" s="30" t="s">
        <v>3</v>
      </c>
      <c r="D14" s="30" t="s">
        <v>5</v>
      </c>
      <c r="E14" s="39" t="s">
        <v>6</v>
      </c>
      <c r="F14" s="244" t="s">
        <v>7</v>
      </c>
      <c r="G14" s="245"/>
      <c r="H14" s="86" t="s">
        <v>30</v>
      </c>
      <c r="I14" s="86" t="s">
        <v>31</v>
      </c>
      <c r="J14" s="73" t="s">
        <v>22</v>
      </c>
      <c r="K14" s="68" t="s">
        <v>19</v>
      </c>
      <c r="L14" s="70" t="s">
        <v>20</v>
      </c>
      <c r="M14" s="78" t="s">
        <v>14</v>
      </c>
      <c r="N14" s="1"/>
      <c r="O14" s="6"/>
      <c r="P14" s="6"/>
      <c r="Q14" s="5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25.5" customHeight="1" thickBot="1">
      <c r="A15" s="47"/>
      <c r="B15" s="48" t="s">
        <v>42</v>
      </c>
      <c r="C15" s="48"/>
      <c r="D15" s="48"/>
      <c r="E15" s="49"/>
      <c r="F15" s="40" t="s">
        <v>8</v>
      </c>
      <c r="G15" s="50" t="s">
        <v>9</v>
      </c>
      <c r="H15" s="85" t="s">
        <v>11</v>
      </c>
      <c r="I15" s="53" t="s">
        <v>13</v>
      </c>
      <c r="J15" s="69" t="s">
        <v>32</v>
      </c>
      <c r="K15" s="75" t="s">
        <v>29</v>
      </c>
      <c r="L15" s="72" t="s">
        <v>21</v>
      </c>
      <c r="M15" s="74" t="s">
        <v>23</v>
      </c>
      <c r="N15" s="1"/>
      <c r="O15" s="6"/>
      <c r="P15" s="6"/>
      <c r="Q15" s="5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2.75">
      <c r="A16" s="63"/>
      <c r="B16" s="42"/>
      <c r="C16" s="62"/>
      <c r="D16" s="64"/>
      <c r="E16" s="43"/>
      <c r="F16" s="44"/>
      <c r="G16" s="51"/>
      <c r="H16" s="41"/>
      <c r="I16" s="45"/>
      <c r="J16" s="54"/>
      <c r="K16" s="28"/>
      <c r="L16" s="71"/>
      <c r="M16" s="46"/>
      <c r="N16" s="6"/>
      <c r="O16" s="6"/>
      <c r="P16" s="6"/>
      <c r="Q16" s="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2.75">
      <c r="A17" s="79" t="s">
        <v>27</v>
      </c>
      <c r="B17" s="67" t="s">
        <v>120</v>
      </c>
      <c r="C17" s="66" t="s">
        <v>122</v>
      </c>
      <c r="D17" s="61" t="s">
        <v>18</v>
      </c>
      <c r="E17" s="43" t="s">
        <v>43</v>
      </c>
      <c r="F17" s="34">
        <v>3</v>
      </c>
      <c r="G17" s="35"/>
      <c r="H17" s="76">
        <v>5.8</v>
      </c>
      <c r="I17" s="80">
        <v>77.46</v>
      </c>
      <c r="J17" s="54"/>
      <c r="K17" s="80">
        <v>6.58</v>
      </c>
      <c r="L17" s="82">
        <v>0</v>
      </c>
      <c r="M17" s="46">
        <v>89.84</v>
      </c>
      <c r="N17" s="6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2.75">
      <c r="A18" s="118"/>
      <c r="B18" s="239" t="s">
        <v>121</v>
      </c>
      <c r="C18" s="120" t="s">
        <v>12</v>
      </c>
      <c r="D18" s="119"/>
      <c r="E18" s="120"/>
      <c r="F18" s="120"/>
      <c r="G18" s="120"/>
      <c r="H18" s="121">
        <v>70.06</v>
      </c>
      <c r="I18" s="45"/>
      <c r="J18" s="54"/>
      <c r="K18" s="45"/>
      <c r="L18" s="52"/>
      <c r="M18" s="46">
        <v>70.06</v>
      </c>
      <c r="N18" s="1"/>
      <c r="O18" s="1"/>
      <c r="P18" s="1"/>
      <c r="Q18" s="10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>
      <c r="A19" s="122"/>
      <c r="B19" s="122"/>
      <c r="C19" s="123"/>
      <c r="D19" s="123"/>
      <c r="E19" s="124"/>
      <c r="F19" s="124"/>
      <c r="G19" s="124"/>
      <c r="H19" s="76"/>
      <c r="I19" s="114"/>
      <c r="J19" s="115"/>
      <c r="K19" s="45"/>
      <c r="L19" s="116"/>
      <c r="M19" s="117"/>
      <c r="N19" s="1"/>
      <c r="O19" s="1"/>
      <c r="P19" s="1"/>
      <c r="Q19" s="10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3.5" thickBot="1">
      <c r="A20" s="37"/>
      <c r="B20" s="38"/>
      <c r="C20" s="38"/>
      <c r="D20" s="38"/>
      <c r="E20" s="38"/>
      <c r="F20" s="38"/>
      <c r="G20" s="38"/>
      <c r="H20" s="81">
        <f>SUM(H17:H19)</f>
        <v>75.86</v>
      </c>
      <c r="I20" s="235">
        <f>SUM(I16:I18)</f>
        <v>77.46</v>
      </c>
      <c r="J20" s="81">
        <f>SUM(H20:I20)</f>
        <v>153.32</v>
      </c>
      <c r="K20" s="83">
        <v>6.58</v>
      </c>
      <c r="L20" s="36">
        <v>0</v>
      </c>
      <c r="M20" s="84">
        <v>159.9</v>
      </c>
      <c r="N20" s="6"/>
      <c r="O20" s="6"/>
      <c r="P20" s="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>
      <c r="A21" s="8"/>
      <c r="B21" s="6"/>
      <c r="C21" s="6"/>
      <c r="D21" s="6"/>
      <c r="E21" s="6"/>
      <c r="F21" s="6"/>
      <c r="G21" s="6"/>
      <c r="H21" s="25"/>
      <c r="I21" s="27"/>
      <c r="J21" s="27"/>
      <c r="K21" s="27"/>
      <c r="L21" s="26"/>
      <c r="M21" s="1"/>
      <c r="N21" s="8"/>
      <c r="O21" s="6"/>
      <c r="P21" s="6"/>
      <c r="Q21" s="10"/>
      <c r="R21" s="10"/>
      <c r="S21" s="1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25.5">
      <c r="A22" s="8"/>
      <c r="B22" s="6"/>
      <c r="C22" s="6"/>
      <c r="D22" s="34" t="s">
        <v>44</v>
      </c>
      <c r="E22" s="34" t="s">
        <v>45</v>
      </c>
      <c r="F22" s="34" t="s">
        <v>46</v>
      </c>
      <c r="G22" s="112" t="s">
        <v>47</v>
      </c>
      <c r="H22" s="113" t="s">
        <v>48</v>
      </c>
      <c r="I22" s="27"/>
      <c r="J22" s="27"/>
      <c r="K22" s="27"/>
      <c r="L22" s="26"/>
      <c r="M22" s="1"/>
      <c r="N22" s="8"/>
      <c r="O22" s="6"/>
      <c r="P22" s="6"/>
      <c r="Q22" s="10"/>
      <c r="R22" s="10"/>
      <c r="S22" s="1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>
      <c r="A23" s="8"/>
      <c r="B23" s="6"/>
      <c r="C23" s="6"/>
      <c r="D23" s="106"/>
      <c r="E23" s="106"/>
      <c r="F23" s="106"/>
      <c r="G23" s="106"/>
      <c r="H23" s="104"/>
      <c r="I23" s="27"/>
      <c r="J23" s="27"/>
      <c r="K23" s="27"/>
      <c r="L23" s="26"/>
      <c r="M23" s="1"/>
      <c r="N23" s="8"/>
      <c r="O23" s="6"/>
      <c r="P23" s="6"/>
      <c r="Q23" s="10"/>
      <c r="R23" s="10"/>
      <c r="S23" s="1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2.75">
      <c r="A24" s="8"/>
      <c r="B24" s="6"/>
      <c r="C24" s="6"/>
      <c r="D24" s="107" t="s">
        <v>49</v>
      </c>
      <c r="E24" s="110">
        <v>40296</v>
      </c>
      <c r="F24" s="106">
        <v>226</v>
      </c>
      <c r="G24" s="111">
        <v>0.31</v>
      </c>
      <c r="H24" s="109">
        <v>70.06</v>
      </c>
      <c r="I24" s="27"/>
      <c r="J24" s="27"/>
      <c r="K24" s="27"/>
      <c r="L24" s="26"/>
      <c r="M24" s="1"/>
      <c r="N24" s="8"/>
      <c r="O24" s="6"/>
      <c r="P24" s="6"/>
      <c r="Q24" s="10"/>
      <c r="R24" s="10"/>
      <c r="S24" s="10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3.5" thickBot="1">
      <c r="A25" s="8"/>
      <c r="B25" s="6"/>
      <c r="C25" s="6"/>
      <c r="D25" s="108"/>
      <c r="E25" s="108"/>
      <c r="F25" s="108"/>
      <c r="G25" s="108"/>
      <c r="H25" s="105"/>
      <c r="I25" s="27"/>
      <c r="J25" s="27"/>
      <c r="K25" s="27"/>
      <c r="L25" s="26"/>
      <c r="M25" s="1"/>
      <c r="N25" s="8"/>
      <c r="O25" s="6"/>
      <c r="P25" s="6"/>
      <c r="Q25" s="10"/>
      <c r="R25" s="10"/>
      <c r="S25" s="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13.5" thickBot="1">
      <c r="A26" s="23"/>
      <c r="B26" s="23"/>
      <c r="C26" s="6"/>
      <c r="D26" s="6"/>
      <c r="E26" s="6"/>
      <c r="F26" s="6"/>
      <c r="G26" s="6"/>
      <c r="H26" s="25"/>
      <c r="I26" s="27"/>
      <c r="J26" s="27"/>
      <c r="K26" s="27"/>
      <c r="L26" s="26"/>
      <c r="M26" s="77"/>
      <c r="N26" s="6"/>
      <c r="O26" s="6"/>
      <c r="P26" s="6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2:92" ht="12.75">
      <c r="B27" s="3"/>
      <c r="C27" s="11"/>
      <c r="D27" s="87"/>
      <c r="E27" s="241" t="s">
        <v>33</v>
      </c>
      <c r="F27" s="242"/>
      <c r="G27" s="242"/>
      <c r="H27" s="242"/>
      <c r="I27" s="242"/>
      <c r="J27" s="242"/>
      <c r="K27" s="243"/>
      <c r="L27" s="55"/>
      <c r="M27" s="5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2:92" ht="12.75">
      <c r="B28" s="1"/>
      <c r="C28" s="11"/>
      <c r="D28" s="11"/>
      <c r="E28" s="91"/>
      <c r="F28" s="11"/>
      <c r="G28" s="11"/>
      <c r="H28" s="27"/>
      <c r="I28" s="57"/>
      <c r="J28" s="57"/>
      <c r="K28" s="92"/>
      <c r="L28" s="27"/>
      <c r="M28" s="27"/>
      <c r="N28" s="1"/>
      <c r="O28" s="3"/>
      <c r="P28" s="12"/>
      <c r="Q28" s="1"/>
      <c r="R28" s="1"/>
      <c r="S28" s="1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2:92" ht="25.5">
      <c r="B29" s="1"/>
      <c r="C29" s="11"/>
      <c r="D29" s="11"/>
      <c r="E29" s="93"/>
      <c r="F29" s="88"/>
      <c r="G29" s="87"/>
      <c r="H29" s="27" t="s">
        <v>34</v>
      </c>
      <c r="I29" s="89" t="s">
        <v>35</v>
      </c>
      <c r="J29" s="89" t="s">
        <v>36</v>
      </c>
      <c r="K29" s="92" t="s">
        <v>37</v>
      </c>
      <c r="L29" s="27"/>
      <c r="M29" s="27"/>
      <c r="N29" s="1"/>
      <c r="O29" s="3"/>
      <c r="P29" s="11"/>
      <c r="Q29" s="1"/>
      <c r="R29" s="1"/>
      <c r="S29" s="1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12.75">
      <c r="A30" s="31" t="s">
        <v>4</v>
      </c>
      <c r="B30" s="1"/>
      <c r="C30" s="11"/>
      <c r="D30" s="11"/>
      <c r="E30" s="91"/>
      <c r="F30" s="11"/>
      <c r="G30" s="11"/>
      <c r="H30" s="27"/>
      <c r="I30" s="57"/>
      <c r="J30" s="57"/>
      <c r="K30" s="92"/>
      <c r="L30" s="27"/>
      <c r="M30" s="27"/>
      <c r="N30" s="1"/>
      <c r="O30" s="3"/>
      <c r="P30" s="11"/>
      <c r="Q30" s="1"/>
      <c r="R30" s="1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12.75">
      <c r="A31" s="7" t="s">
        <v>17</v>
      </c>
      <c r="B31" s="1"/>
      <c r="C31" s="11"/>
      <c r="D31" s="11"/>
      <c r="E31" s="101" t="s">
        <v>28</v>
      </c>
      <c r="F31" s="11"/>
      <c r="G31" s="11"/>
      <c r="H31" s="90">
        <v>153.32</v>
      </c>
      <c r="I31" s="59">
        <v>6.58</v>
      </c>
      <c r="J31" s="58"/>
      <c r="K31" s="240">
        <v>159.9</v>
      </c>
      <c r="M31" s="1"/>
      <c r="N31" s="1"/>
      <c r="O31" s="1"/>
      <c r="P31" s="1"/>
      <c r="Q31" s="1"/>
      <c r="R31" s="1"/>
      <c r="S31" s="1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12.75">
      <c r="A32" s="7" t="s">
        <v>15</v>
      </c>
      <c r="B32" s="1"/>
      <c r="C32" s="1"/>
      <c r="D32" s="1"/>
      <c r="E32" s="103" t="s">
        <v>38</v>
      </c>
      <c r="F32" s="1"/>
      <c r="G32" s="1"/>
      <c r="H32" s="90">
        <v>206.56</v>
      </c>
      <c r="I32" s="59"/>
      <c r="J32" s="59">
        <v>17.56</v>
      </c>
      <c r="K32" s="92">
        <f>SUM(H32:J32)</f>
        <v>224.12</v>
      </c>
      <c r="L32" s="27"/>
      <c r="M32" s="2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12.75">
      <c r="A33" s="32" t="s">
        <v>16</v>
      </c>
      <c r="B33" s="15"/>
      <c r="C33" s="16"/>
      <c r="D33" s="16"/>
      <c r="E33" s="102" t="s">
        <v>39</v>
      </c>
      <c r="F33" s="16"/>
      <c r="G33" s="16"/>
      <c r="H33" s="90">
        <v>77.46</v>
      </c>
      <c r="I33" s="57"/>
      <c r="J33" s="57">
        <v>6.58</v>
      </c>
      <c r="K33" s="92">
        <f>SUM(H33:J33)</f>
        <v>84.03999999999999</v>
      </c>
      <c r="L33" s="27"/>
      <c r="M33" s="27"/>
      <c r="N33" s="17"/>
      <c r="O33" s="18"/>
      <c r="P33" s="1"/>
      <c r="Q33" s="1"/>
      <c r="R33" s="1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12.75">
      <c r="A34" s="5"/>
      <c r="B34" s="6"/>
      <c r="C34" s="6"/>
      <c r="D34" s="6"/>
      <c r="E34" s="94"/>
      <c r="F34" s="6"/>
      <c r="G34" s="6"/>
      <c r="H34" s="27"/>
      <c r="I34" s="57"/>
      <c r="J34" s="57"/>
      <c r="K34" s="92"/>
      <c r="L34" s="27"/>
      <c r="M34" s="27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ht="12.75">
      <c r="A35" s="5"/>
      <c r="B35" s="6"/>
      <c r="C35" s="6"/>
      <c r="D35" s="6"/>
      <c r="E35" s="94" t="s">
        <v>37</v>
      </c>
      <c r="F35" s="6"/>
      <c r="G35" s="6"/>
      <c r="H35" s="27">
        <f>SUM(H31:H34)</f>
        <v>437.34</v>
      </c>
      <c r="I35" s="57">
        <v>6.58</v>
      </c>
      <c r="J35" s="57">
        <f>SUM(J32:J34)</f>
        <v>24.14</v>
      </c>
      <c r="K35" s="98">
        <f>SUM(K31:K34)</f>
        <v>468.05999999999995</v>
      </c>
      <c r="M35" s="27"/>
      <c r="N35" s="19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13.5" thickBot="1">
      <c r="A36" s="5"/>
      <c r="B36" s="6"/>
      <c r="C36" s="6"/>
      <c r="D36" s="6"/>
      <c r="E36" s="95"/>
      <c r="F36" s="96"/>
      <c r="G36" s="96"/>
      <c r="H36" s="97"/>
      <c r="I36" s="99"/>
      <c r="J36" s="99"/>
      <c r="K36" s="100"/>
      <c r="L36" s="27"/>
      <c r="M36" s="6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1"/>
      <c r="N38" s="1"/>
      <c r="O38" s="1"/>
      <c r="P38" s="1"/>
      <c r="Q38" s="1"/>
      <c r="R38" s="1"/>
      <c r="S38" s="1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2.7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12.75">
      <c r="A42" s="21"/>
      <c r="B42" s="1"/>
      <c r="C42" s="22"/>
      <c r="D42" s="22"/>
      <c r="E42" s="22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7:13" ht="12.75">
      <c r="G43" s="1"/>
      <c r="H43" s="1"/>
      <c r="I43" s="1"/>
      <c r="J43" s="1"/>
      <c r="K43" s="1"/>
      <c r="L43" s="1"/>
      <c r="M43" s="1"/>
    </row>
    <row r="44" spans="7:13" ht="12.75">
      <c r="G44" s="1"/>
      <c r="H44" s="1"/>
      <c r="I44" s="1"/>
      <c r="J44" s="1"/>
      <c r="K44" s="1"/>
      <c r="L44" s="1"/>
      <c r="M44" s="1"/>
    </row>
    <row r="45" spans="7:13" ht="12.75">
      <c r="G45" s="1"/>
      <c r="H45" s="1"/>
      <c r="I45" s="1"/>
      <c r="J45" s="1"/>
      <c r="K45" s="1"/>
      <c r="L45" s="1"/>
      <c r="M45" s="1"/>
    </row>
    <row r="46" spans="7:13" ht="12.75">
      <c r="G46" s="1"/>
      <c r="H46" s="1"/>
      <c r="I46" s="1"/>
      <c r="J46" s="1"/>
      <c r="K46" s="1"/>
      <c r="L46" s="1"/>
      <c r="M46" s="1"/>
    </row>
    <row r="47" spans="7:13" ht="12.75">
      <c r="G47" s="1"/>
      <c r="H47" s="1"/>
      <c r="I47" s="1"/>
      <c r="J47" s="1"/>
      <c r="K47" s="1"/>
      <c r="L47" s="1"/>
      <c r="M47" s="1"/>
    </row>
    <row r="48" spans="7:13" ht="12.75">
      <c r="G48" s="1"/>
      <c r="H48" s="1"/>
      <c r="I48" s="1"/>
      <c r="J48" s="1"/>
      <c r="K48" s="1"/>
      <c r="L48" s="1"/>
      <c r="M48" s="1"/>
    </row>
    <row r="49" spans="7:13" ht="12.75">
      <c r="G49" s="1"/>
      <c r="H49" s="1"/>
      <c r="I49" s="1"/>
      <c r="J49" s="1"/>
      <c r="K49" s="1"/>
      <c r="L49" s="1"/>
      <c r="M49" s="1"/>
    </row>
    <row r="50" spans="7:13" ht="12.75">
      <c r="G50" s="1"/>
      <c r="H50" s="1"/>
      <c r="I50" s="1"/>
      <c r="J50" s="1"/>
      <c r="K50" s="1"/>
      <c r="L50" s="1"/>
      <c r="M50" s="1"/>
    </row>
    <row r="51" spans="7:13" ht="12.75">
      <c r="G51" s="1"/>
      <c r="H51" s="1"/>
      <c r="I51" s="1"/>
      <c r="J51" s="1"/>
      <c r="K51" s="1"/>
      <c r="L51" s="1"/>
      <c r="M51" s="1"/>
    </row>
    <row r="52" spans="7:13" ht="12.75">
      <c r="G52" s="1"/>
      <c r="H52" s="1"/>
      <c r="I52" s="1"/>
      <c r="J52" s="1"/>
      <c r="K52" s="1"/>
      <c r="L52" s="1"/>
      <c r="M52" s="1"/>
    </row>
    <row r="53" spans="7:13" ht="12.75">
      <c r="G53" s="1"/>
      <c r="H53" s="1"/>
      <c r="I53" s="1"/>
      <c r="J53" s="1"/>
      <c r="K53" s="1"/>
      <c r="L53" s="1"/>
      <c r="M53" s="1"/>
    </row>
    <row r="54" spans="7:13" ht="12.75">
      <c r="G54" s="1"/>
      <c r="H54" s="1"/>
      <c r="I54" s="1"/>
      <c r="J54" s="1"/>
      <c r="K54" s="1"/>
      <c r="L54" s="1"/>
      <c r="M54" s="1"/>
    </row>
    <row r="55" spans="7:13" ht="12.75">
      <c r="G55" s="1"/>
      <c r="H55" s="1"/>
      <c r="I55" s="1"/>
      <c r="J55" s="1"/>
      <c r="K55" s="1"/>
      <c r="L55" s="1"/>
      <c r="M55" s="1"/>
    </row>
    <row r="56" spans="7:13" ht="12.75">
      <c r="G56" s="1"/>
      <c r="H56" s="1"/>
      <c r="I56" s="1"/>
      <c r="J56" s="1"/>
      <c r="K56" s="1"/>
      <c r="L56" s="1"/>
      <c r="M56" s="1"/>
    </row>
    <row r="57" spans="7:13" ht="12.75">
      <c r="G57" s="1"/>
      <c r="H57" s="1"/>
      <c r="I57" s="1"/>
      <c r="J57" s="1"/>
      <c r="K57" s="1"/>
      <c r="L57" s="1"/>
      <c r="M57" s="1"/>
    </row>
    <row r="58" spans="7:13" ht="12.75">
      <c r="G58" s="1"/>
      <c r="H58" s="1"/>
      <c r="I58" s="1"/>
      <c r="J58" s="1"/>
      <c r="K58" s="1"/>
      <c r="L58" s="1"/>
      <c r="M58" s="1"/>
    </row>
    <row r="59" spans="7:13" ht="12.75">
      <c r="G59" s="1"/>
      <c r="H59" s="1"/>
      <c r="I59" s="1"/>
      <c r="J59" s="1"/>
      <c r="K59" s="1"/>
      <c r="L59" s="1"/>
      <c r="M59" s="1"/>
    </row>
    <row r="60" spans="7:13" ht="12.75">
      <c r="G60" s="1"/>
      <c r="H60" s="1"/>
      <c r="I60" s="1"/>
      <c r="J60" s="1"/>
      <c r="K60" s="1"/>
      <c r="L60" s="1"/>
      <c r="M60" s="1"/>
    </row>
    <row r="61" spans="7:13" ht="12.75">
      <c r="G61" s="1"/>
      <c r="H61" s="1"/>
      <c r="I61" s="1"/>
      <c r="J61" s="1"/>
      <c r="K61" s="1"/>
      <c r="L61" s="1"/>
      <c r="M61" s="1"/>
    </row>
    <row r="62" spans="7:13" ht="12.75">
      <c r="G62" s="1"/>
      <c r="H62" s="1"/>
      <c r="I62" s="1"/>
      <c r="J62" s="1"/>
      <c r="K62" s="1"/>
      <c r="L62" s="1"/>
      <c r="M62" s="1"/>
    </row>
    <row r="63" spans="7:13" ht="12.75">
      <c r="G63" s="1"/>
      <c r="H63" s="1"/>
      <c r="I63" s="1"/>
      <c r="J63" s="1"/>
      <c r="K63" s="1"/>
      <c r="L63" s="1"/>
      <c r="M63" s="1"/>
    </row>
    <row r="64" spans="7:13" ht="12.75">
      <c r="G64" s="1"/>
      <c r="H64" s="1"/>
      <c r="I64" s="1"/>
      <c r="J64" s="1"/>
      <c r="K64" s="1"/>
      <c r="L64" s="1"/>
      <c r="M64" s="1"/>
    </row>
    <row r="65" spans="7:13" ht="12.75">
      <c r="G65" s="1"/>
      <c r="H65" s="1"/>
      <c r="I65" s="1"/>
      <c r="J65" s="1"/>
      <c r="K65" s="1"/>
      <c r="L65" s="1"/>
      <c r="M65" s="1"/>
    </row>
    <row r="66" spans="7:13" ht="12.75">
      <c r="G66" s="1"/>
      <c r="H66" s="1"/>
      <c r="I66" s="1"/>
      <c r="J66" s="1"/>
      <c r="K66" s="1"/>
      <c r="L66" s="1"/>
      <c r="M66" s="1"/>
    </row>
    <row r="67" spans="7:13" ht="12.75">
      <c r="G67" s="1"/>
      <c r="H67" s="1"/>
      <c r="I67" s="1"/>
      <c r="J67" s="1"/>
      <c r="K67" s="1"/>
      <c r="L67" s="1"/>
      <c r="M67" s="1"/>
    </row>
    <row r="68" spans="7:13" ht="12.75">
      <c r="G68" s="1"/>
      <c r="H68" s="1"/>
      <c r="I68" s="1"/>
      <c r="J68" s="1"/>
      <c r="K68" s="1"/>
      <c r="L68" s="1"/>
      <c r="M68" s="1"/>
    </row>
    <row r="69" spans="7:13" ht="12.75">
      <c r="G69" s="1"/>
      <c r="H69" s="1"/>
      <c r="I69" s="1"/>
      <c r="J69" s="1"/>
      <c r="K69" s="1"/>
      <c r="L69" s="1"/>
      <c r="M69" s="1"/>
    </row>
    <row r="70" spans="7:13" ht="12.75">
      <c r="G70" s="1"/>
      <c r="H70" s="1"/>
      <c r="I70" s="1"/>
      <c r="J70" s="1"/>
      <c r="K70" s="1"/>
      <c r="L70" s="1"/>
      <c r="M70" s="1"/>
    </row>
    <row r="71" spans="7:13" ht="12.75">
      <c r="G71" s="1"/>
      <c r="H71" s="1"/>
      <c r="I71" s="1"/>
      <c r="J71" s="1"/>
      <c r="K71" s="1"/>
      <c r="L71" s="1"/>
      <c r="M71" s="1"/>
    </row>
    <row r="72" spans="7:13" ht="12.75">
      <c r="G72" s="1"/>
      <c r="H72" s="1"/>
      <c r="I72" s="1"/>
      <c r="J72" s="1"/>
      <c r="K72" s="1"/>
      <c r="L72" s="1"/>
      <c r="M72" s="1"/>
    </row>
    <row r="73" spans="7:13" ht="12.75">
      <c r="G73" s="1"/>
      <c r="H73" s="1"/>
      <c r="I73" s="1"/>
      <c r="J73" s="1"/>
      <c r="K73" s="1"/>
      <c r="L73" s="1"/>
      <c r="M73" s="1"/>
    </row>
    <row r="74" spans="7:13" ht="12.75">
      <c r="G74" s="1"/>
      <c r="H74" s="1"/>
      <c r="I74" s="1"/>
      <c r="J74" s="1"/>
      <c r="K74" s="1"/>
      <c r="L74" s="1"/>
      <c r="M74" s="1"/>
    </row>
    <row r="75" spans="7:13" ht="12.75">
      <c r="G75" s="1"/>
      <c r="H75" s="1"/>
      <c r="I75" s="1"/>
      <c r="J75" s="1"/>
      <c r="K75" s="1"/>
      <c r="L75" s="1"/>
      <c r="M75" s="1"/>
    </row>
    <row r="76" spans="7:13" ht="12.75">
      <c r="G76" s="1"/>
      <c r="H76" s="1"/>
      <c r="I76" s="1"/>
      <c r="J76" s="1"/>
      <c r="K76" s="1"/>
      <c r="L76" s="1"/>
      <c r="M76" s="1"/>
    </row>
    <row r="77" spans="7:13" ht="12.75">
      <c r="G77" s="1"/>
      <c r="H77" s="1"/>
      <c r="I77" s="1"/>
      <c r="J77" s="1"/>
      <c r="K77" s="1"/>
      <c r="L77" s="1"/>
      <c r="M77" s="1"/>
    </row>
    <row r="78" spans="7:13" ht="12.75">
      <c r="G78" s="1"/>
      <c r="H78" s="1"/>
      <c r="I78" s="1"/>
      <c r="J78" s="1"/>
      <c r="K78" s="1"/>
      <c r="L78" s="1"/>
      <c r="M78" s="1"/>
    </row>
    <row r="79" spans="7:13" ht="12.75">
      <c r="G79" s="1"/>
      <c r="H79" s="1"/>
      <c r="I79" s="1"/>
      <c r="J79" s="1"/>
      <c r="K79" s="1"/>
      <c r="L79" s="1"/>
      <c r="M79" s="1"/>
    </row>
    <row r="80" spans="7:13" ht="12.75">
      <c r="G80" s="1"/>
      <c r="H80" s="1"/>
      <c r="I80" s="1"/>
      <c r="J80" s="1"/>
      <c r="K80" s="1"/>
      <c r="L80" s="1"/>
      <c r="M80" s="1"/>
    </row>
    <row r="81" spans="7:13" ht="12.75">
      <c r="G81" s="1"/>
      <c r="H81" s="1"/>
      <c r="I81" s="1"/>
      <c r="J81" s="1"/>
      <c r="K81" s="1"/>
      <c r="L81" s="1"/>
      <c r="M81" s="1"/>
    </row>
    <row r="82" spans="7:13" ht="12.75">
      <c r="G82" s="1"/>
      <c r="H82" s="1"/>
      <c r="I82" s="1"/>
      <c r="J82" s="1"/>
      <c r="K82" s="1"/>
      <c r="L82" s="1"/>
      <c r="M82" s="1"/>
    </row>
    <row r="83" spans="7:13" ht="12.75">
      <c r="G83" s="1"/>
      <c r="H83" s="1"/>
      <c r="I83" s="1"/>
      <c r="J83" s="1"/>
      <c r="K83" s="1"/>
      <c r="L83" s="1"/>
      <c r="M83" s="1"/>
    </row>
    <row r="84" spans="7:13" ht="12.75">
      <c r="G84" s="1"/>
      <c r="H84" s="1"/>
      <c r="I84" s="1"/>
      <c r="J84" s="1"/>
      <c r="K84" s="1"/>
      <c r="L84" s="1"/>
      <c r="M84" s="1"/>
    </row>
    <row r="85" spans="7:13" ht="12.75">
      <c r="G85" s="1"/>
      <c r="H85" s="1"/>
      <c r="I85" s="1"/>
      <c r="J85" s="1"/>
      <c r="K85" s="1"/>
      <c r="L85" s="1"/>
      <c r="M85" s="1"/>
    </row>
    <row r="86" spans="7:13" ht="12.75">
      <c r="G86" s="1"/>
      <c r="H86" s="1"/>
      <c r="I86" s="1"/>
      <c r="J86" s="1"/>
      <c r="K86" s="1"/>
      <c r="L86" s="1"/>
      <c r="M86" s="1"/>
    </row>
    <row r="87" spans="7:13" ht="12.75">
      <c r="G87" s="1"/>
      <c r="H87" s="1"/>
      <c r="I87" s="1"/>
      <c r="J87" s="1"/>
      <c r="K87" s="1"/>
      <c r="L87" s="1"/>
      <c r="M87" s="1"/>
    </row>
    <row r="88" spans="7:13" ht="12.75">
      <c r="G88" s="1"/>
      <c r="H88" s="1"/>
      <c r="I88" s="1"/>
      <c r="J88" s="1"/>
      <c r="K88" s="1"/>
      <c r="L88" s="1"/>
      <c r="M88" s="1"/>
    </row>
    <row r="89" spans="7:13" ht="12.75">
      <c r="G89" s="1"/>
      <c r="H89" s="1"/>
      <c r="I89" s="1"/>
      <c r="J89" s="1"/>
      <c r="K89" s="1"/>
      <c r="L89" s="1"/>
      <c r="M89" s="1"/>
    </row>
    <row r="90" spans="7:13" ht="12.75">
      <c r="G90" s="1"/>
      <c r="H90" s="1"/>
      <c r="I90" s="1"/>
      <c r="J90" s="1"/>
      <c r="K90" s="1"/>
      <c r="L90" s="1"/>
      <c r="M90" s="1"/>
    </row>
    <row r="91" spans="7:13" ht="12.75">
      <c r="G91" s="1"/>
      <c r="H91" s="1"/>
      <c r="I91" s="1"/>
      <c r="J91" s="1"/>
      <c r="K91" s="1"/>
      <c r="L91" s="1"/>
      <c r="M91" s="1"/>
    </row>
  </sheetData>
  <mergeCells count="10">
    <mergeCell ref="E27:K27"/>
    <mergeCell ref="F14:G14"/>
    <mergeCell ref="A4:M4"/>
    <mergeCell ref="A5:M5"/>
    <mergeCell ref="A11:M11"/>
    <mergeCell ref="A8:M8"/>
    <mergeCell ref="A6:M6"/>
    <mergeCell ref="A9:M9"/>
    <mergeCell ref="A10:M10"/>
    <mergeCell ref="A12:M12"/>
  </mergeCells>
  <printOptions horizontalCentered="1"/>
  <pageMargins left="0.1968503937007874" right="0.1968503937007874" top="0.35433070866141736" bottom="0.6692913385826772" header="0.275590551181102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40" sqref="A40"/>
    </sheetView>
  </sheetViews>
  <sheetFormatPr defaultColWidth="9.140625" defaultRowHeight="12.75"/>
  <cols>
    <col min="4" max="4" width="5.7109375" style="0" customWidth="1"/>
    <col min="5" max="5" width="13.8515625" style="0" customWidth="1"/>
    <col min="6" max="6" width="12.57421875" style="0" customWidth="1"/>
    <col min="7" max="7" width="10.140625" style="0" bestFit="1" customWidth="1"/>
    <col min="8" max="8" width="5.7109375" style="0" customWidth="1"/>
    <col min="11" max="11" width="5.7109375" style="0" customWidth="1"/>
    <col min="14" max="14" width="15.57421875" style="0" customWidth="1"/>
  </cols>
  <sheetData>
    <row r="1" ht="12.75">
      <c r="M1" t="s">
        <v>38</v>
      </c>
    </row>
    <row r="2" spans="1:14" ht="12.75">
      <c r="A2" s="248" t="s">
        <v>50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">
      <c r="A3" s="266" t="s">
        <v>117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9.5">
      <c r="A4" s="267" t="s">
        <v>52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12.75">
      <c r="A5" s="248" t="s">
        <v>123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ht="12.75">
      <c r="A6" s="127" t="s">
        <v>53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248" t="s">
        <v>54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4" ht="13.5" thickBot="1">
      <c r="A8" s="12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3.5" thickBot="1">
      <c r="A9" s="128" t="s">
        <v>55</v>
      </c>
      <c r="B9" s="129"/>
      <c r="C9" s="129"/>
      <c r="D9" s="130"/>
      <c r="E9" s="131" t="s">
        <v>56</v>
      </c>
      <c r="F9" s="131"/>
      <c r="G9" s="132" t="s">
        <v>57</v>
      </c>
      <c r="H9" s="133"/>
      <c r="I9" s="134" t="s">
        <v>58</v>
      </c>
      <c r="J9" s="131"/>
      <c r="K9" s="134"/>
      <c r="L9" s="131" t="s">
        <v>59</v>
      </c>
      <c r="M9" s="131"/>
      <c r="N9" s="135"/>
    </row>
    <row r="10" spans="1:14" ht="12.75">
      <c r="A10" s="136"/>
      <c r="D10" s="137"/>
      <c r="H10" s="137"/>
      <c r="K10" s="137"/>
      <c r="L10" s="259"/>
      <c r="M10" s="260"/>
      <c r="N10" s="261"/>
    </row>
    <row r="11" spans="1:14" ht="12.75">
      <c r="A11" s="136" t="s">
        <v>60</v>
      </c>
      <c r="D11" s="137"/>
      <c r="E11" t="s">
        <v>61</v>
      </c>
      <c r="G11" s="138">
        <v>22701</v>
      </c>
      <c r="H11" s="139"/>
      <c r="I11" s="140" t="s">
        <v>62</v>
      </c>
      <c r="J11" s="140"/>
      <c r="K11" s="141"/>
      <c r="L11" s="142" t="s">
        <v>63</v>
      </c>
      <c r="M11" s="142"/>
      <c r="N11" s="143"/>
    </row>
    <row r="12" spans="1:14" ht="12.75">
      <c r="A12" s="144"/>
      <c r="B12" s="145"/>
      <c r="C12" s="145"/>
      <c r="D12" s="146"/>
      <c r="E12" s="145"/>
      <c r="F12" s="145"/>
      <c r="G12" s="145"/>
      <c r="H12" s="146"/>
      <c r="I12" s="145"/>
      <c r="J12" s="147"/>
      <c r="K12" s="148"/>
      <c r="L12" s="149" t="s">
        <v>64</v>
      </c>
      <c r="M12" s="149"/>
      <c r="N12" s="150"/>
    </row>
    <row r="13" spans="1:14" ht="12.75">
      <c r="A13" s="151" t="s">
        <v>65</v>
      </c>
      <c r="B13" s="152"/>
      <c r="C13" s="152"/>
      <c r="D13" s="152"/>
      <c r="E13" s="152"/>
      <c r="F13" s="153"/>
      <c r="G13" s="154" t="s">
        <v>66</v>
      </c>
      <c r="H13" s="152"/>
      <c r="I13" s="152"/>
      <c r="J13" s="152"/>
      <c r="K13" s="153"/>
      <c r="L13" s="155" t="s">
        <v>67</v>
      </c>
      <c r="M13" s="152"/>
      <c r="N13" s="153"/>
    </row>
    <row r="14" spans="1:14" ht="12.75">
      <c r="A14" s="144"/>
      <c r="B14" s="145" t="s">
        <v>68</v>
      </c>
      <c r="C14" s="145" t="s">
        <v>69</v>
      </c>
      <c r="D14" s="145"/>
      <c r="E14" s="145"/>
      <c r="F14" s="146"/>
      <c r="G14" s="156"/>
      <c r="H14" s="157"/>
      <c r="I14" s="147"/>
      <c r="J14" s="147"/>
      <c r="K14" s="148"/>
      <c r="L14" s="158" t="s">
        <v>70</v>
      </c>
      <c r="M14" s="145"/>
      <c r="N14" s="146"/>
    </row>
    <row r="15" spans="1:14" ht="12.75">
      <c r="A15" s="159" t="s">
        <v>125</v>
      </c>
      <c r="B15" s="152"/>
      <c r="C15" s="152"/>
      <c r="D15" s="152"/>
      <c r="E15" s="152"/>
      <c r="F15" s="152"/>
      <c r="G15" s="255"/>
      <c r="H15" s="256"/>
      <c r="I15" s="256"/>
      <c r="J15" s="256"/>
      <c r="K15" s="262"/>
      <c r="L15" s="152" t="s">
        <v>71</v>
      </c>
      <c r="M15" s="152"/>
      <c r="N15" s="153"/>
    </row>
    <row r="16" spans="1:14" ht="12.75">
      <c r="A16" s="160" t="s">
        <v>126</v>
      </c>
      <c r="B16" s="1"/>
      <c r="C16" s="1"/>
      <c r="D16" s="1"/>
      <c r="E16" s="1"/>
      <c r="F16" s="1"/>
      <c r="G16" s="161" t="s">
        <v>72</v>
      </c>
      <c r="H16" s="6"/>
      <c r="I16" s="6"/>
      <c r="J16" s="6"/>
      <c r="K16" s="143"/>
      <c r="L16" s="162" t="s">
        <v>73</v>
      </c>
      <c r="M16" s="162"/>
      <c r="N16" s="163"/>
    </row>
    <row r="17" spans="1:14" ht="12.75">
      <c r="A17" s="160" t="s">
        <v>127</v>
      </c>
      <c r="B17" s="164"/>
      <c r="C17" s="164"/>
      <c r="D17" s="164"/>
      <c r="E17" s="164"/>
      <c r="F17" s="164"/>
      <c r="G17" s="250" t="s">
        <v>74</v>
      </c>
      <c r="H17" s="251"/>
      <c r="I17" s="251"/>
      <c r="J17" s="251"/>
      <c r="K17" s="252"/>
      <c r="L17" s="263" t="s">
        <v>75</v>
      </c>
      <c r="M17" s="264"/>
      <c r="N17" s="265"/>
    </row>
    <row r="18" spans="1:14" ht="12.75">
      <c r="A18" s="160" t="s">
        <v>128</v>
      </c>
      <c r="B18" s="164"/>
      <c r="C18" s="164"/>
      <c r="D18" s="164"/>
      <c r="E18" s="164"/>
      <c r="F18" s="164"/>
      <c r="G18" s="250" t="s">
        <v>76</v>
      </c>
      <c r="H18" s="251"/>
      <c r="I18" s="251"/>
      <c r="J18" s="251"/>
      <c r="K18" s="252"/>
      <c r="L18" s="10" t="s">
        <v>124</v>
      </c>
      <c r="M18" s="3"/>
      <c r="N18" s="137"/>
    </row>
    <row r="19" spans="1:14" ht="12.75">
      <c r="A19" s="168"/>
      <c r="B19" s="169"/>
      <c r="C19" s="169"/>
      <c r="D19" s="169"/>
      <c r="E19" s="169"/>
      <c r="F19" s="170"/>
      <c r="G19" s="171"/>
      <c r="H19" s="170"/>
      <c r="I19" s="170"/>
      <c r="J19" s="170"/>
      <c r="K19" s="172"/>
      <c r="L19" s="173" t="s">
        <v>77</v>
      </c>
      <c r="M19" s="173"/>
      <c r="N19" s="174"/>
    </row>
    <row r="20" spans="1:14" ht="13.5" thickBot="1">
      <c r="A20" s="175" t="s">
        <v>78</v>
      </c>
      <c r="B20" s="96"/>
      <c r="C20" s="96"/>
      <c r="D20" s="96"/>
      <c r="E20" s="96"/>
      <c r="F20" s="96"/>
      <c r="G20" s="96"/>
      <c r="H20" s="96"/>
      <c r="I20" s="96"/>
      <c r="J20" s="96"/>
      <c r="K20" s="176"/>
      <c r="L20" s="177"/>
      <c r="M20" s="178"/>
      <c r="N20" s="179"/>
    </row>
    <row r="21" spans="1:14" ht="12.75">
      <c r="A21" s="180" t="s">
        <v>79</v>
      </c>
      <c r="B21" s="147"/>
      <c r="C21" s="147"/>
      <c r="D21" s="147"/>
      <c r="E21" s="147"/>
      <c r="F21" s="146"/>
      <c r="G21" s="253" t="s">
        <v>80</v>
      </c>
      <c r="H21" s="254"/>
      <c r="I21" s="254"/>
      <c r="J21" s="254"/>
      <c r="K21" s="249"/>
      <c r="L21" s="181" t="s">
        <v>81</v>
      </c>
      <c r="M21" s="181" t="s">
        <v>82</v>
      </c>
      <c r="N21" s="167" t="s">
        <v>83</v>
      </c>
    </row>
    <row r="22" spans="1:14" ht="12.75">
      <c r="A22" s="182" t="s">
        <v>84</v>
      </c>
      <c r="B22" s="148"/>
      <c r="C22" s="147" t="s">
        <v>85</v>
      </c>
      <c r="D22" s="148"/>
      <c r="E22" s="183" t="s">
        <v>86</v>
      </c>
      <c r="F22" s="183" t="s">
        <v>87</v>
      </c>
      <c r="G22" s="184"/>
      <c r="H22" s="153"/>
      <c r="I22" s="177" t="s">
        <v>88</v>
      </c>
      <c r="J22" s="178"/>
      <c r="K22" s="178"/>
      <c r="L22" s="111" t="s">
        <v>89</v>
      </c>
      <c r="M22" s="111" t="s">
        <v>90</v>
      </c>
      <c r="N22" s="166" t="s">
        <v>91</v>
      </c>
    </row>
    <row r="23" spans="1:14" ht="12.75">
      <c r="A23" s="185"/>
      <c r="B23" s="153"/>
      <c r="C23" s="186"/>
      <c r="D23" s="143"/>
      <c r="E23" s="187"/>
      <c r="F23" s="188"/>
      <c r="G23" s="165"/>
      <c r="H23" s="137"/>
      <c r="I23" s="255" t="s">
        <v>92</v>
      </c>
      <c r="J23" s="256"/>
      <c r="K23" s="256"/>
      <c r="L23" s="111" t="s">
        <v>93</v>
      </c>
      <c r="M23" s="111" t="s">
        <v>93</v>
      </c>
      <c r="N23" s="166" t="s">
        <v>94</v>
      </c>
    </row>
    <row r="24" spans="1:14" ht="12.75">
      <c r="A24" s="136"/>
      <c r="B24" s="137"/>
      <c r="C24" s="11"/>
      <c r="D24" s="137"/>
      <c r="E24" s="187"/>
      <c r="F24" s="189"/>
      <c r="G24" s="165"/>
      <c r="H24" s="137"/>
      <c r="I24" s="136"/>
      <c r="J24" s="1"/>
      <c r="K24" s="1"/>
      <c r="L24" s="190" t="s">
        <v>95</v>
      </c>
      <c r="M24" s="191" t="s">
        <v>96</v>
      </c>
      <c r="N24" s="137" t="s">
        <v>97</v>
      </c>
    </row>
    <row r="25" spans="1:14" ht="12.75">
      <c r="A25" s="192"/>
      <c r="B25" s="166"/>
      <c r="C25" s="11"/>
      <c r="D25" s="137"/>
      <c r="E25" s="187"/>
      <c r="F25" s="11"/>
      <c r="G25" s="136"/>
      <c r="H25" s="137"/>
      <c r="I25" s="136"/>
      <c r="J25" s="3"/>
      <c r="K25" s="12"/>
      <c r="L25" s="193"/>
      <c r="M25" s="191"/>
      <c r="N25" s="194">
        <f>SUM((I28*20)/100)</f>
        <v>41.312</v>
      </c>
    </row>
    <row r="26" spans="1:14" ht="12.75">
      <c r="A26" s="195"/>
      <c r="B26" s="137"/>
      <c r="C26" s="11"/>
      <c r="D26" s="137"/>
      <c r="E26" s="187"/>
      <c r="F26" s="1"/>
      <c r="G26" s="136"/>
      <c r="H26" s="137"/>
      <c r="I26" s="136">
        <v>8</v>
      </c>
      <c r="J26" s="3" t="s">
        <v>98</v>
      </c>
      <c r="K26" s="12"/>
      <c r="L26" s="191"/>
      <c r="M26" s="191"/>
      <c r="N26" s="196"/>
    </row>
    <row r="27" spans="1:14" ht="12.75">
      <c r="A27" s="195"/>
      <c r="B27" s="137"/>
      <c r="C27" s="11"/>
      <c r="D27" s="137"/>
      <c r="E27" s="187"/>
      <c r="F27" s="1"/>
      <c r="G27" s="136"/>
      <c r="H27" s="1"/>
      <c r="I27" s="136"/>
      <c r="J27" s="3"/>
      <c r="K27" s="11"/>
      <c r="L27" s="41"/>
      <c r="M27" s="41"/>
      <c r="N27" s="196"/>
    </row>
    <row r="28" spans="1:14" ht="12.75">
      <c r="A28" s="197" t="s">
        <v>99</v>
      </c>
      <c r="B28" s="198">
        <f>A25*B25</f>
        <v>0</v>
      </c>
      <c r="C28" s="199">
        <v>0</v>
      </c>
      <c r="D28" s="200"/>
      <c r="E28" s="201">
        <v>0</v>
      </c>
      <c r="F28" s="202">
        <v>0</v>
      </c>
      <c r="G28" s="197"/>
      <c r="H28" s="203"/>
      <c r="I28" s="204">
        <v>206.56</v>
      </c>
      <c r="J28" s="205"/>
      <c r="K28" s="203"/>
      <c r="L28" s="206">
        <v>0</v>
      </c>
      <c r="M28" s="206">
        <v>0</v>
      </c>
      <c r="N28" s="207">
        <f>SUM(N25:N26)</f>
        <v>41.312</v>
      </c>
    </row>
    <row r="29" spans="1:14" ht="13.5" thickBot="1">
      <c r="A29" s="208" t="s">
        <v>100</v>
      </c>
      <c r="B29" s="6"/>
      <c r="C29" s="6"/>
      <c r="D29" s="6"/>
      <c r="E29" s="6"/>
      <c r="F29" s="6" t="s">
        <v>101</v>
      </c>
      <c r="G29" s="209">
        <v>0</v>
      </c>
      <c r="H29" s="210"/>
      <c r="I29" s="6" t="s">
        <v>102</v>
      </c>
      <c r="J29" s="6"/>
      <c r="K29" s="6"/>
      <c r="L29" s="1"/>
      <c r="M29" s="1"/>
      <c r="N29" s="137"/>
    </row>
    <row r="30" spans="1:14" ht="14.25" thickBot="1" thickTop="1">
      <c r="A30" s="208" t="s">
        <v>103</v>
      </c>
      <c r="B30" s="6"/>
      <c r="C30" s="6"/>
      <c r="D30" s="6"/>
      <c r="E30" s="6"/>
      <c r="F30" s="6" t="s">
        <v>101</v>
      </c>
      <c r="G30" s="1"/>
      <c r="H30" s="137"/>
      <c r="I30" s="211">
        <v>206.56</v>
      </c>
      <c r="J30" s="212"/>
      <c r="K30" s="210"/>
      <c r="L30" s="1"/>
      <c r="M30" s="1"/>
      <c r="N30" s="137"/>
    </row>
    <row r="31" spans="1:14" ht="14.25" thickBot="1" thickTop="1">
      <c r="A31" s="208" t="s">
        <v>104</v>
      </c>
      <c r="B31" s="6"/>
      <c r="C31" s="6"/>
      <c r="D31" s="6"/>
      <c r="E31" s="6"/>
      <c r="F31" s="6" t="s">
        <v>101</v>
      </c>
      <c r="G31" s="1"/>
      <c r="H31" s="1"/>
      <c r="I31" s="1"/>
      <c r="J31" s="1"/>
      <c r="K31" s="137"/>
      <c r="L31" s="213">
        <v>0</v>
      </c>
      <c r="M31" s="1"/>
      <c r="N31" s="137"/>
    </row>
    <row r="32" spans="1:14" ht="14.25" thickBot="1" thickTop="1">
      <c r="A32" s="257" t="s">
        <v>105</v>
      </c>
      <c r="B32" s="258"/>
      <c r="C32" s="258"/>
      <c r="D32" s="258"/>
      <c r="E32" s="258"/>
      <c r="F32" s="214"/>
      <c r="G32" s="214"/>
      <c r="H32" s="1"/>
      <c r="I32" s="1"/>
      <c r="J32" s="1"/>
      <c r="K32" s="1"/>
      <c r="L32" s="1"/>
      <c r="M32" s="215">
        <v>0</v>
      </c>
      <c r="N32" s="137"/>
    </row>
    <row r="33" spans="1:14" ht="14.25" thickBot="1" thickTop="1">
      <c r="A33" s="208" t="s">
        <v>106</v>
      </c>
      <c r="B33" s="5"/>
      <c r="C33" s="5"/>
      <c r="D33" s="5"/>
      <c r="E33" s="5"/>
      <c r="F33" s="6" t="s">
        <v>101</v>
      </c>
      <c r="G33" s="1"/>
      <c r="H33" s="1"/>
      <c r="I33" s="1"/>
      <c r="J33" s="1"/>
      <c r="K33" s="1"/>
      <c r="L33" s="1"/>
      <c r="M33" s="1"/>
      <c r="N33" s="216">
        <f>SUM(N28)</f>
        <v>41.312</v>
      </c>
    </row>
    <row r="34" spans="1:14" ht="13.5" thickTop="1">
      <c r="A34" s="217" t="s">
        <v>107</v>
      </c>
      <c r="B34" s="218"/>
      <c r="C34" s="218"/>
      <c r="D34" s="218"/>
      <c r="E34" s="218"/>
      <c r="F34" s="126" t="s">
        <v>101</v>
      </c>
      <c r="G34" s="219">
        <v>206.56</v>
      </c>
      <c r="H34" s="220"/>
      <c r="I34" s="221"/>
      <c r="J34" s="1"/>
      <c r="K34" s="1"/>
      <c r="L34" s="1"/>
      <c r="M34" s="1"/>
      <c r="N34" s="137"/>
    </row>
    <row r="35" spans="1:14" ht="24">
      <c r="A35" s="217" t="s">
        <v>108</v>
      </c>
      <c r="B35" s="218"/>
      <c r="C35" s="218"/>
      <c r="D35" s="218"/>
      <c r="E35" s="218"/>
      <c r="F35" s="126" t="s">
        <v>101</v>
      </c>
      <c r="G35" s="219">
        <v>41.31</v>
      </c>
      <c r="H35" s="220"/>
      <c r="I35" s="1"/>
      <c r="J35" s="222"/>
      <c r="K35" s="13"/>
      <c r="L35" s="77"/>
      <c r="M35" s="1"/>
      <c r="N35" s="137"/>
    </row>
    <row r="36" spans="1:14" ht="12.75">
      <c r="A36" s="223" t="s">
        <v>129</v>
      </c>
      <c r="B36" s="145"/>
      <c r="C36" s="145"/>
      <c r="D36" s="145"/>
      <c r="E36" s="145"/>
      <c r="F36" s="145"/>
      <c r="G36" s="145"/>
      <c r="H36" s="145"/>
      <c r="I36" s="145"/>
      <c r="J36" s="224">
        <v>165.25</v>
      </c>
      <c r="K36" s="225"/>
      <c r="L36" s="145"/>
      <c r="M36" s="145"/>
      <c r="N36" s="226"/>
    </row>
    <row r="37" spans="1:10" ht="12.75">
      <c r="A37" s="227" t="s">
        <v>109</v>
      </c>
      <c r="C37" s="228"/>
      <c r="I37" s="229">
        <v>17.56</v>
      </c>
      <c r="J37" s="230"/>
    </row>
    <row r="38" spans="1:10" ht="12.75">
      <c r="A38" s="236" t="s">
        <v>110</v>
      </c>
      <c r="B38" s="237">
        <v>0.085</v>
      </c>
      <c r="C38" s="238">
        <v>17.56</v>
      </c>
      <c r="E38" s="236" t="s">
        <v>111</v>
      </c>
      <c r="F38" s="237">
        <v>0.6666</v>
      </c>
      <c r="G38" s="200"/>
      <c r="I38" s="1"/>
      <c r="J38" s="3"/>
    </row>
    <row r="39" spans="2:10" ht="12.75">
      <c r="B39" s="1"/>
      <c r="E39" s="1"/>
      <c r="F39" s="1"/>
      <c r="G39" s="1"/>
      <c r="H39" s="1"/>
      <c r="I39" s="1"/>
      <c r="J39" s="1"/>
    </row>
  </sheetData>
  <mergeCells count="13">
    <mergeCell ref="A2:N2"/>
    <mergeCell ref="A3:N3"/>
    <mergeCell ref="A4:N4"/>
    <mergeCell ref="A5:N5"/>
    <mergeCell ref="A7:N7"/>
    <mergeCell ref="L10:N10"/>
    <mergeCell ref="G15:K15"/>
    <mergeCell ref="G17:K17"/>
    <mergeCell ref="L17:N17"/>
    <mergeCell ref="G18:K18"/>
    <mergeCell ref="G21:K21"/>
    <mergeCell ref="I23:K23"/>
    <mergeCell ref="A32:E32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N1"/>
    </sheetView>
  </sheetViews>
  <sheetFormatPr defaultColWidth="9.140625" defaultRowHeight="12.75"/>
  <cols>
    <col min="7" max="7" width="10.140625" style="0" bestFit="1" customWidth="1"/>
    <col min="11" max="11" width="4.7109375" style="0" customWidth="1"/>
    <col min="14" max="14" width="14.00390625" style="0" customWidth="1"/>
  </cols>
  <sheetData>
    <row r="1" spans="1:14" ht="12.75">
      <c r="A1" s="248" t="s">
        <v>50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5">
      <c r="A2" s="266" t="s">
        <v>51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9.5">
      <c r="A3" s="267" t="s">
        <v>52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2.75">
      <c r="A4" s="248" t="s">
        <v>130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12.75">
      <c r="A5" s="127" t="s">
        <v>112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248" t="s">
        <v>54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4" ht="13.5" thickBot="1">
      <c r="A7" s="12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3.5" thickBot="1">
      <c r="A8" s="128" t="s">
        <v>55</v>
      </c>
      <c r="B8" s="129"/>
      <c r="C8" s="129"/>
      <c r="D8" s="130"/>
      <c r="E8" s="131" t="s">
        <v>56</v>
      </c>
      <c r="F8" s="131"/>
      <c r="G8" s="132" t="s">
        <v>57</v>
      </c>
      <c r="H8" s="133"/>
      <c r="I8" s="134" t="s">
        <v>58</v>
      </c>
      <c r="J8" s="131"/>
      <c r="K8" s="134"/>
      <c r="L8" s="131" t="s">
        <v>59</v>
      </c>
      <c r="M8" s="131"/>
      <c r="N8" s="135"/>
    </row>
    <row r="9" spans="1:14" ht="12.75">
      <c r="A9" s="136"/>
      <c r="D9" s="137"/>
      <c r="H9" s="137"/>
      <c r="K9" s="137"/>
      <c r="L9" s="259"/>
      <c r="M9" s="260"/>
      <c r="N9" s="261"/>
    </row>
    <row r="10" spans="1:14" ht="12.75">
      <c r="A10" s="136" t="s">
        <v>131</v>
      </c>
      <c r="D10" s="137"/>
      <c r="E10" t="s">
        <v>132</v>
      </c>
      <c r="G10" s="138">
        <v>22539</v>
      </c>
      <c r="H10" s="139"/>
      <c r="I10" s="140" t="s">
        <v>133</v>
      </c>
      <c r="J10" s="140"/>
      <c r="K10" s="141"/>
      <c r="L10" s="142" t="s">
        <v>134</v>
      </c>
      <c r="M10" s="142"/>
      <c r="N10" s="143"/>
    </row>
    <row r="11" spans="1:14" ht="12.75">
      <c r="A11" s="144"/>
      <c r="B11" s="145"/>
      <c r="C11" s="145"/>
      <c r="D11" s="146"/>
      <c r="E11" s="145"/>
      <c r="F11" s="145"/>
      <c r="G11" s="145"/>
      <c r="H11" s="146"/>
      <c r="I11" s="145"/>
      <c r="J11" s="147"/>
      <c r="K11" s="148"/>
      <c r="L11" s="149" t="s">
        <v>135</v>
      </c>
      <c r="M11" s="149"/>
      <c r="N11" s="150"/>
    </row>
    <row r="12" spans="1:14" ht="12.75">
      <c r="A12" s="151" t="s">
        <v>65</v>
      </c>
      <c r="B12" s="152"/>
      <c r="C12" s="152"/>
      <c r="D12" s="152"/>
      <c r="E12" s="152"/>
      <c r="F12" s="153"/>
      <c r="G12" s="154" t="s">
        <v>66</v>
      </c>
      <c r="H12" s="152"/>
      <c r="I12" s="152"/>
      <c r="J12" s="152"/>
      <c r="K12" s="153"/>
      <c r="L12" s="155" t="s">
        <v>67</v>
      </c>
      <c r="M12" s="152"/>
      <c r="N12" s="153"/>
    </row>
    <row r="13" spans="1:14" ht="12.75">
      <c r="A13" s="144"/>
      <c r="B13" s="145" t="s">
        <v>68</v>
      </c>
      <c r="C13" s="145" t="s">
        <v>69</v>
      </c>
      <c r="D13" s="145"/>
      <c r="E13" s="145"/>
      <c r="F13" s="146"/>
      <c r="G13" s="156"/>
      <c r="H13" s="157"/>
      <c r="I13" s="147"/>
      <c r="J13" s="147"/>
      <c r="K13" s="148"/>
      <c r="L13" s="158" t="s">
        <v>70</v>
      </c>
      <c r="M13" s="145"/>
      <c r="N13" s="146"/>
    </row>
    <row r="14" spans="1:14" ht="12.75">
      <c r="A14" s="159" t="s">
        <v>136</v>
      </c>
      <c r="B14" s="152"/>
      <c r="C14" s="152"/>
      <c r="D14" s="152"/>
      <c r="E14" s="152"/>
      <c r="F14" s="152"/>
      <c r="G14" s="255"/>
      <c r="H14" s="256"/>
      <c r="I14" s="256"/>
      <c r="J14" s="256"/>
      <c r="K14" s="262"/>
      <c r="L14" s="152" t="s">
        <v>139</v>
      </c>
      <c r="M14" s="152"/>
      <c r="N14" s="153"/>
    </row>
    <row r="15" spans="1:14" ht="12.75">
      <c r="A15" s="160" t="s">
        <v>137</v>
      </c>
      <c r="B15" s="1"/>
      <c r="C15" s="1"/>
      <c r="D15" s="1"/>
      <c r="E15" s="1"/>
      <c r="F15" s="1"/>
      <c r="G15" s="161" t="s">
        <v>113</v>
      </c>
      <c r="H15" s="6"/>
      <c r="I15" s="6"/>
      <c r="J15" s="6"/>
      <c r="K15" s="143"/>
      <c r="L15" s="162" t="s">
        <v>73</v>
      </c>
      <c r="M15" s="162"/>
      <c r="N15" s="163"/>
    </row>
    <row r="16" spans="1:14" ht="12.75">
      <c r="A16" s="160" t="s">
        <v>138</v>
      </c>
      <c r="B16" s="164"/>
      <c r="C16" s="164"/>
      <c r="D16" s="164"/>
      <c r="E16" s="164"/>
      <c r="F16" s="164"/>
      <c r="G16" s="250" t="s">
        <v>114</v>
      </c>
      <c r="H16" s="251"/>
      <c r="I16" s="251"/>
      <c r="J16" s="251"/>
      <c r="K16" s="252"/>
      <c r="L16" s="263" t="s">
        <v>140</v>
      </c>
      <c r="M16" s="264"/>
      <c r="N16" s="265"/>
    </row>
    <row r="17" spans="1:14" ht="12.75">
      <c r="A17" s="160" t="s">
        <v>115</v>
      </c>
      <c r="B17" s="164"/>
      <c r="C17" s="164"/>
      <c r="D17" s="164"/>
      <c r="E17" s="164"/>
      <c r="F17" s="164"/>
      <c r="G17" s="250" t="s">
        <v>116</v>
      </c>
      <c r="H17" s="251"/>
      <c r="I17" s="251"/>
      <c r="J17" s="251"/>
      <c r="K17" s="252"/>
      <c r="L17" s="10"/>
      <c r="M17" s="3"/>
      <c r="N17" s="137"/>
    </row>
    <row r="18" spans="1:14" ht="12.75">
      <c r="A18" s="168"/>
      <c r="B18" s="169"/>
      <c r="C18" s="169"/>
      <c r="D18" s="169"/>
      <c r="E18" s="169"/>
      <c r="F18" s="170"/>
      <c r="G18" s="171"/>
      <c r="H18" s="170"/>
      <c r="I18" s="170"/>
      <c r="J18" s="170"/>
      <c r="K18" s="172"/>
      <c r="L18" s="173"/>
      <c r="M18" s="173"/>
      <c r="N18" s="174"/>
    </row>
    <row r="19" spans="1:14" ht="13.5" thickBot="1">
      <c r="A19" s="175" t="s">
        <v>78</v>
      </c>
      <c r="B19" s="96"/>
      <c r="C19" s="96"/>
      <c r="D19" s="96"/>
      <c r="E19" s="96"/>
      <c r="F19" s="96"/>
      <c r="G19" s="96"/>
      <c r="H19" s="96"/>
      <c r="I19" s="96"/>
      <c r="J19" s="96"/>
      <c r="K19" s="176"/>
      <c r="L19" s="177"/>
      <c r="M19" s="178"/>
      <c r="N19" s="179"/>
    </row>
    <row r="20" spans="1:14" ht="12.75">
      <c r="A20" s="180" t="s">
        <v>79</v>
      </c>
      <c r="B20" s="147"/>
      <c r="C20" s="147"/>
      <c r="D20" s="147"/>
      <c r="E20" s="147"/>
      <c r="F20" s="146"/>
      <c r="G20" s="253" t="s">
        <v>80</v>
      </c>
      <c r="H20" s="254"/>
      <c r="I20" s="254"/>
      <c r="J20" s="254"/>
      <c r="K20" s="249"/>
      <c r="L20" s="181" t="s">
        <v>81</v>
      </c>
      <c r="M20" s="181" t="s">
        <v>82</v>
      </c>
      <c r="N20" s="167" t="s">
        <v>83</v>
      </c>
    </row>
    <row r="21" spans="1:14" ht="12.75">
      <c r="A21" s="182" t="s">
        <v>84</v>
      </c>
      <c r="B21" s="148"/>
      <c r="C21" s="147" t="s">
        <v>85</v>
      </c>
      <c r="D21" s="148"/>
      <c r="E21" s="183" t="s">
        <v>86</v>
      </c>
      <c r="F21" s="183" t="s">
        <v>87</v>
      </c>
      <c r="G21" s="184"/>
      <c r="H21" s="153"/>
      <c r="I21" s="177" t="s">
        <v>88</v>
      </c>
      <c r="J21" s="178"/>
      <c r="K21" s="178"/>
      <c r="L21" s="111" t="s">
        <v>89</v>
      </c>
      <c r="M21" s="111" t="s">
        <v>90</v>
      </c>
      <c r="N21" s="166" t="s">
        <v>91</v>
      </c>
    </row>
    <row r="22" spans="1:14" ht="12.75">
      <c r="A22" s="185"/>
      <c r="B22" s="153"/>
      <c r="C22" s="186"/>
      <c r="D22" s="143"/>
      <c r="E22" s="187"/>
      <c r="F22" s="188"/>
      <c r="G22" s="165"/>
      <c r="H22" s="137"/>
      <c r="I22" s="255" t="s">
        <v>92</v>
      </c>
      <c r="J22" s="256"/>
      <c r="K22" s="256"/>
      <c r="L22" s="111" t="s">
        <v>93</v>
      </c>
      <c r="M22" s="111" t="s">
        <v>93</v>
      </c>
      <c r="N22" s="166" t="s">
        <v>94</v>
      </c>
    </row>
    <row r="23" spans="1:14" ht="12.75">
      <c r="A23" s="136"/>
      <c r="B23" s="137"/>
      <c r="C23" s="11"/>
      <c r="D23" s="137"/>
      <c r="E23" s="187"/>
      <c r="F23" s="189"/>
      <c r="G23" s="165"/>
      <c r="H23" s="137"/>
      <c r="I23" s="136"/>
      <c r="J23" s="1"/>
      <c r="K23" s="1"/>
      <c r="L23" s="190" t="s">
        <v>95</v>
      </c>
      <c r="M23" s="191" t="s">
        <v>96</v>
      </c>
      <c r="N23" s="137" t="s">
        <v>97</v>
      </c>
    </row>
    <row r="24" spans="1:14" ht="12.75">
      <c r="A24" s="192"/>
      <c r="B24" s="166"/>
      <c r="C24" s="11"/>
      <c r="D24" s="137"/>
      <c r="E24" s="187"/>
      <c r="F24" s="11"/>
      <c r="G24" s="136"/>
      <c r="H24" s="137"/>
      <c r="I24" s="136"/>
      <c r="J24" s="3"/>
      <c r="K24" s="12"/>
      <c r="L24" s="193"/>
      <c r="M24" s="191"/>
      <c r="N24" s="194">
        <f>SUM((I28*20)/100)</f>
        <v>15.491999999999997</v>
      </c>
    </row>
    <row r="25" spans="1:14" ht="12.75">
      <c r="A25" s="195"/>
      <c r="B25" s="137"/>
      <c r="C25" s="11"/>
      <c r="D25" s="137"/>
      <c r="E25" s="187"/>
      <c r="F25" s="1"/>
      <c r="G25" s="136"/>
      <c r="H25" s="137"/>
      <c r="I25" s="136">
        <v>3</v>
      </c>
      <c r="J25" s="3" t="s">
        <v>98</v>
      </c>
      <c r="K25" s="12"/>
      <c r="L25" s="191"/>
      <c r="M25" s="191"/>
      <c r="N25" s="196"/>
    </row>
    <row r="26" spans="1:14" ht="12.75">
      <c r="A26" s="195"/>
      <c r="B26" s="137"/>
      <c r="C26" s="11"/>
      <c r="D26" s="137"/>
      <c r="E26" s="187"/>
      <c r="F26" s="1"/>
      <c r="G26" s="136"/>
      <c r="H26" s="137"/>
      <c r="I26" s="136"/>
      <c r="J26" s="3"/>
      <c r="K26" s="11"/>
      <c r="L26" s="191"/>
      <c r="M26" s="191"/>
      <c r="N26" s="196"/>
    </row>
    <row r="27" spans="1:14" ht="12.75">
      <c r="A27" s="195"/>
      <c r="B27" s="137"/>
      <c r="C27" s="11"/>
      <c r="D27" s="137"/>
      <c r="E27" s="187"/>
      <c r="F27" s="1"/>
      <c r="G27" s="136"/>
      <c r="H27" s="1"/>
      <c r="I27" s="136"/>
      <c r="J27" s="3"/>
      <c r="K27" s="11"/>
      <c r="L27" s="41"/>
      <c r="M27" s="41"/>
      <c r="N27" s="196"/>
    </row>
    <row r="28" spans="1:14" ht="12.75">
      <c r="A28" s="197" t="s">
        <v>99</v>
      </c>
      <c r="B28" s="198">
        <f>A24*B24</f>
        <v>0</v>
      </c>
      <c r="C28" s="199">
        <f>SUM(C23:C26)</f>
        <v>0</v>
      </c>
      <c r="D28" s="200"/>
      <c r="E28" s="201">
        <v>0</v>
      </c>
      <c r="F28" s="202">
        <f>SUM(F23:F26)</f>
        <v>0</v>
      </c>
      <c r="G28" s="197"/>
      <c r="H28" s="203"/>
      <c r="I28" s="204">
        <v>77.46</v>
      </c>
      <c r="J28" s="205"/>
      <c r="K28" s="203"/>
      <c r="L28" s="206">
        <v>0</v>
      </c>
      <c r="M28" s="206">
        <v>0</v>
      </c>
      <c r="N28" s="207">
        <v>15.49</v>
      </c>
    </row>
    <row r="29" spans="1:14" ht="13.5" thickBot="1">
      <c r="A29" s="208" t="s">
        <v>100</v>
      </c>
      <c r="B29" s="6"/>
      <c r="C29" s="6"/>
      <c r="D29" s="6"/>
      <c r="E29" s="6"/>
      <c r="F29" s="6" t="s">
        <v>101</v>
      </c>
      <c r="G29" s="232">
        <v>0</v>
      </c>
      <c r="H29" s="210"/>
      <c r="I29" s="6" t="s">
        <v>102</v>
      </c>
      <c r="J29" s="6"/>
      <c r="K29" s="6"/>
      <c r="L29" s="1"/>
      <c r="M29" s="1"/>
      <c r="N29" s="137"/>
    </row>
    <row r="30" spans="1:14" ht="14.25" thickBot="1" thickTop="1">
      <c r="A30" s="208" t="s">
        <v>103</v>
      </c>
      <c r="B30" s="6"/>
      <c r="C30" s="6"/>
      <c r="D30" s="6"/>
      <c r="E30" s="6"/>
      <c r="F30" s="6" t="s">
        <v>101</v>
      </c>
      <c r="G30" s="1"/>
      <c r="H30" s="137"/>
      <c r="I30" s="233">
        <v>77.46</v>
      </c>
      <c r="J30" s="212"/>
      <c r="K30" s="210"/>
      <c r="L30" s="1"/>
      <c r="M30" s="1"/>
      <c r="N30" s="137"/>
    </row>
    <row r="31" spans="1:14" ht="14.25" thickBot="1" thickTop="1">
      <c r="A31" s="208" t="s">
        <v>104</v>
      </c>
      <c r="B31" s="6"/>
      <c r="C31" s="6"/>
      <c r="D31" s="6"/>
      <c r="E31" s="6"/>
      <c r="F31" s="6" t="s">
        <v>101</v>
      </c>
      <c r="G31" s="1"/>
      <c r="H31" s="1"/>
      <c r="I31" s="1"/>
      <c r="J31" s="1"/>
      <c r="K31" s="137"/>
      <c r="L31" s="213">
        <v>0</v>
      </c>
      <c r="M31" s="1"/>
      <c r="N31" s="137"/>
    </row>
    <row r="32" spans="1:14" ht="14.25" thickBot="1" thickTop="1">
      <c r="A32" s="257" t="s">
        <v>105</v>
      </c>
      <c r="B32" s="258"/>
      <c r="C32" s="258"/>
      <c r="D32" s="258"/>
      <c r="E32" s="258"/>
      <c r="F32" s="214"/>
      <c r="G32" s="214"/>
      <c r="H32" s="1"/>
      <c r="I32" s="1"/>
      <c r="J32" s="1"/>
      <c r="K32" s="1"/>
      <c r="L32" s="1"/>
      <c r="M32" s="215">
        <v>0</v>
      </c>
      <c r="N32" s="137"/>
    </row>
    <row r="33" spans="1:14" ht="14.25" thickBot="1" thickTop="1">
      <c r="A33" s="208" t="s">
        <v>106</v>
      </c>
      <c r="B33" s="5"/>
      <c r="C33" s="5"/>
      <c r="D33" s="5"/>
      <c r="E33" s="5"/>
      <c r="F33" s="6" t="s">
        <v>101</v>
      </c>
      <c r="G33" s="1"/>
      <c r="H33" s="1"/>
      <c r="I33" s="1"/>
      <c r="J33" s="1"/>
      <c r="K33" s="1"/>
      <c r="L33" s="1"/>
      <c r="M33" s="1"/>
      <c r="N33" s="216">
        <f>SUM(N28)</f>
        <v>15.49</v>
      </c>
    </row>
    <row r="34" spans="1:14" ht="13.5" thickTop="1">
      <c r="A34" s="217" t="s">
        <v>107</v>
      </c>
      <c r="B34" s="218"/>
      <c r="C34" s="218"/>
      <c r="D34" s="218"/>
      <c r="E34" s="218"/>
      <c r="F34" s="126" t="s">
        <v>101</v>
      </c>
      <c r="G34" s="219">
        <v>77.46</v>
      </c>
      <c r="H34" s="220"/>
      <c r="I34" s="221"/>
      <c r="J34" s="1"/>
      <c r="K34" s="1"/>
      <c r="L34" s="1"/>
      <c r="M34" s="1"/>
      <c r="N34" s="137"/>
    </row>
    <row r="35" spans="1:14" ht="24">
      <c r="A35" s="217" t="s">
        <v>108</v>
      </c>
      <c r="B35" s="218"/>
      <c r="C35" s="218"/>
      <c r="D35" s="218"/>
      <c r="E35" s="218"/>
      <c r="F35" s="126" t="s">
        <v>101</v>
      </c>
      <c r="G35" s="219">
        <v>15.49</v>
      </c>
      <c r="H35" s="220"/>
      <c r="I35" s="1"/>
      <c r="J35" s="222"/>
      <c r="K35" s="13"/>
      <c r="L35" s="234"/>
      <c r="M35" s="1"/>
      <c r="N35" s="137"/>
    </row>
    <row r="36" spans="1:14" ht="12.75">
      <c r="A36" s="223" t="s">
        <v>129</v>
      </c>
      <c r="B36" s="145"/>
      <c r="C36" s="145"/>
      <c r="D36" s="145"/>
      <c r="E36" s="145"/>
      <c r="F36" s="145"/>
      <c r="G36" s="145"/>
      <c r="H36" s="145"/>
      <c r="I36" s="145"/>
      <c r="J36" s="224">
        <v>61.97</v>
      </c>
      <c r="K36" s="225"/>
      <c r="L36" s="145"/>
      <c r="M36" s="145"/>
      <c r="N36" s="226"/>
    </row>
    <row r="37" spans="1:10" ht="12.75">
      <c r="A37" s="227" t="s">
        <v>109</v>
      </c>
      <c r="C37" s="228"/>
      <c r="I37" s="229">
        <v>6.58</v>
      </c>
      <c r="J37" s="230"/>
    </row>
    <row r="38" spans="1:10" ht="12.75">
      <c r="A38" s="236" t="s">
        <v>110</v>
      </c>
      <c r="B38" s="237">
        <v>0.085</v>
      </c>
      <c r="C38" s="238">
        <v>6.58</v>
      </c>
      <c r="E38" s="231"/>
      <c r="F38" s="236" t="s">
        <v>111</v>
      </c>
      <c r="G38" s="237">
        <v>0.6666</v>
      </c>
      <c r="H38" s="200"/>
      <c r="I38" s="1"/>
      <c r="J38" s="3"/>
    </row>
    <row r="39" spans="2:10" ht="12.75">
      <c r="B39" s="1"/>
      <c r="E39" s="1"/>
      <c r="F39" s="1"/>
      <c r="G39" s="1"/>
      <c r="H39" s="1"/>
      <c r="I39" s="1"/>
      <c r="J39" s="1"/>
    </row>
  </sheetData>
  <mergeCells count="13">
    <mergeCell ref="A1:N1"/>
    <mergeCell ref="A2:N2"/>
    <mergeCell ref="A3:N3"/>
    <mergeCell ref="A4:N4"/>
    <mergeCell ref="A6:N6"/>
    <mergeCell ref="L9:N9"/>
    <mergeCell ref="G14:K14"/>
    <mergeCell ref="G16:K16"/>
    <mergeCell ref="L16:N16"/>
    <mergeCell ref="G17:K17"/>
    <mergeCell ref="G20:K20"/>
    <mergeCell ref="I22:K22"/>
    <mergeCell ref="A32:E32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  <headerFooter alignWithMargins="0">
    <oddHeader>&amp;RFOGLIO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DOMODOSSOLA</dc:creator>
  <cp:keywords/>
  <dc:description/>
  <cp:lastModifiedBy>Varallo</cp:lastModifiedBy>
  <cp:lastPrinted>2012-08-02T09:35:18Z</cp:lastPrinted>
  <dcterms:created xsi:type="dcterms:W3CDTF">2002-06-24T01:12:50Z</dcterms:created>
  <dcterms:modified xsi:type="dcterms:W3CDTF">2012-08-07T14:13:14Z</dcterms:modified>
  <cp:category/>
  <cp:version/>
  <cp:contentType/>
  <cp:contentStatus/>
</cp:coreProperties>
</file>