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'Foglio1'!$A$1:$N$205</definedName>
  </definedNames>
  <calcPr fullCalcOnLoad="1"/>
</workbook>
</file>

<file path=xl/sharedStrings.xml><?xml version="1.0" encoding="utf-8"?>
<sst xmlns="http://schemas.openxmlformats.org/spreadsheetml/2006/main" count="243" uniqueCount="108">
  <si>
    <t>REGIONE PIEMONTE</t>
  </si>
  <si>
    <t>ASL VCO</t>
  </si>
  <si>
    <t>RELAZIONE RAPPORTI FRA ENTE E REGIONE</t>
  </si>
  <si>
    <t>IMPRESA : SYNERGICA SPA VIA TORINO, 1 - 20032 CORMANO MI</t>
  </si>
  <si>
    <t>CONTRATTO N.694 SERIE 1 DEL 23.07.07 REGISTRATO IL 25.07.07</t>
  </si>
  <si>
    <t>OPERE</t>
  </si>
  <si>
    <t>DESCRIZIONE</t>
  </si>
  <si>
    <t>DELIBERA/DETERMINA</t>
  </si>
  <si>
    <t>N.</t>
  </si>
  <si>
    <t>DATA</t>
  </si>
  <si>
    <t>FATTURA</t>
  </si>
  <si>
    <t>IMPORTO IMPONIBILE</t>
  </si>
  <si>
    <t>1° SAL</t>
  </si>
  <si>
    <t>2° SAL</t>
  </si>
  <si>
    <t>3° SAL</t>
  </si>
  <si>
    <t>TOTALE</t>
  </si>
  <si>
    <t>IVA LAVORI</t>
  </si>
  <si>
    <t>IMPORTO IVA 10%</t>
  </si>
  <si>
    <t>SPESE TECNICHE</t>
  </si>
  <si>
    <t>IMPONIBILE</t>
  </si>
  <si>
    <t>CNPAIA</t>
  </si>
  <si>
    <t>SPESE TECNICHE EX ART.92</t>
  </si>
  <si>
    <t>IVA SPESE TECNICHE</t>
  </si>
  <si>
    <t>IMPORTO IVA 20%</t>
  </si>
  <si>
    <t>SOMME A DISPOSIZIONE</t>
  </si>
  <si>
    <t>SPESE PUBBLICITA' GARA</t>
  </si>
  <si>
    <t>QUADRO FINALE</t>
  </si>
  <si>
    <t>SPESE SOSTENUTE</t>
  </si>
  <si>
    <t>QUADRO ECONOMICO DI PROGETTO</t>
  </si>
  <si>
    <t>LAVORI</t>
  </si>
  <si>
    <t>PUBBLICITA' GARA</t>
  </si>
  <si>
    <t>ECONOMIE</t>
  </si>
  <si>
    <t>AVCP</t>
  </si>
  <si>
    <t>Il Responsabile del Procedimento</t>
  </si>
  <si>
    <t xml:space="preserve"> GESTA S.p.A.. Via B. Buozzi 2 42025 CAVRIAGO (RE)</t>
  </si>
  <si>
    <t>OPERE DI ADEGUAMENTO A NORME SULLA SICUREZZA DEL P.O. DI DOMODOSSOLA</t>
  </si>
  <si>
    <t>FINANZIAMENTI EX ART. 20 LEGGE 67/88</t>
  </si>
  <si>
    <t>TO N. 9   REGISTRATO IL 09.04.2008</t>
  </si>
  <si>
    <t>02.10.2009</t>
  </si>
  <si>
    <t>31.07.2009</t>
  </si>
  <si>
    <t>02.07.2010</t>
  </si>
  <si>
    <t>12.11.2010</t>
  </si>
  <si>
    <t>4° SAL</t>
  </si>
  <si>
    <t>21.03.2011</t>
  </si>
  <si>
    <t>11.05.2010</t>
  </si>
  <si>
    <t>19.10.2010</t>
  </si>
  <si>
    <t>07.02.2011</t>
  </si>
  <si>
    <t>07.07.2011</t>
  </si>
  <si>
    <t xml:space="preserve">5° SAL </t>
  </si>
  <si>
    <t>08.11.2011</t>
  </si>
  <si>
    <t>5° SAL</t>
  </si>
  <si>
    <t>04.08.2011</t>
  </si>
  <si>
    <t>25.03.2011</t>
  </si>
  <si>
    <t>COLLAUDO</t>
  </si>
  <si>
    <t>09.02.2009</t>
  </si>
  <si>
    <t>16.01.2009</t>
  </si>
  <si>
    <t>12.01.2009</t>
  </si>
  <si>
    <t>16.07.2009</t>
  </si>
  <si>
    <t>29.09.2009</t>
  </si>
  <si>
    <t>23.06.2009</t>
  </si>
  <si>
    <t>28.12.2009</t>
  </si>
  <si>
    <t>10.12.2009</t>
  </si>
  <si>
    <t>09.12.2009</t>
  </si>
  <si>
    <t>13.09.2010</t>
  </si>
  <si>
    <t>28.07.2010</t>
  </si>
  <si>
    <t>28.08.2010</t>
  </si>
  <si>
    <t>27.05.2011</t>
  </si>
  <si>
    <t>01.02.2011</t>
  </si>
  <si>
    <t xml:space="preserve">LIQUIDAZIONE ACCONTO COLLAUDO </t>
  </si>
  <si>
    <t>12.07.2011</t>
  </si>
  <si>
    <t>11.10.2007</t>
  </si>
  <si>
    <t>09.11.2007</t>
  </si>
  <si>
    <t>21.11.2007</t>
  </si>
  <si>
    <t>S09297</t>
  </si>
  <si>
    <t>28.11.2007</t>
  </si>
  <si>
    <t>30.11.2007</t>
  </si>
  <si>
    <t>SPESE PUBBLICITA' GARA                        PIU' IVA</t>
  </si>
  <si>
    <t>LIQUID ACCONTO SICUREZZA</t>
  </si>
  <si>
    <t>LIQUID ACCONTO SUPP. RUP</t>
  </si>
  <si>
    <t>LIQUID ACCONTO SUPP.RUP</t>
  </si>
  <si>
    <t>ACCONTO COLLAUDO SICUR</t>
  </si>
  <si>
    <t>SALDO COLLAUDO SICUREZZA</t>
  </si>
  <si>
    <t>LIQUID SALDO SICUREZZA</t>
  </si>
  <si>
    <t>LIQUID SALDO SUPP. RUP</t>
  </si>
  <si>
    <t>LIQUID COLLAUDO TECNICO</t>
  </si>
  <si>
    <t>IMPORTO IVA 21%</t>
  </si>
  <si>
    <t>13.03.2008</t>
  </si>
  <si>
    <t>SUPPORTO PROGETTAZIONE</t>
  </si>
  <si>
    <t>18.10.2004</t>
  </si>
  <si>
    <t>22.09.2004</t>
  </si>
  <si>
    <t>21.02.2005</t>
  </si>
  <si>
    <t>09.02.2005</t>
  </si>
  <si>
    <t>11.07.2007</t>
  </si>
  <si>
    <t>05.07.2007</t>
  </si>
  <si>
    <t>15.11.2007</t>
  </si>
  <si>
    <t>26.10.2007</t>
  </si>
  <si>
    <t>PARERE VVFF</t>
  </si>
  <si>
    <t>SALDO SPESE TECNICHE EX ART.92</t>
  </si>
  <si>
    <t>30.11.2011</t>
  </si>
  <si>
    <t>28.11.2011</t>
  </si>
  <si>
    <t>28.12.2006</t>
  </si>
  <si>
    <t>22.07.2004</t>
  </si>
  <si>
    <t>07.12.2011</t>
  </si>
  <si>
    <t>nota</t>
  </si>
  <si>
    <t>13.09.2011</t>
  </si>
  <si>
    <t>ING GIORDANO ANDREELLO</t>
  </si>
  <si>
    <t>08.06.2011</t>
  </si>
  <si>
    <r>
      <t xml:space="preserve">                        </t>
    </r>
    <r>
      <rPr>
        <sz val="16"/>
        <rFont val="Tahoma"/>
        <family val="2"/>
      </rPr>
      <t xml:space="preserve">   </t>
    </r>
    <r>
      <rPr>
        <b/>
        <sz val="16"/>
        <rFont val="Tahoma"/>
        <family val="2"/>
      </rPr>
      <t xml:space="preserve">DETERMINAZIONE N. 34 del 12/01/2012 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</si>
</sst>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dd/mm/yy;@"/>
    <numFmt numFmtId="167" formatCode="h\.mm\.ss"/>
    <numFmt numFmtId="168" formatCode="[$-F400]h:mm:ss\ AM/PM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ahoma"/>
      <family val="2"/>
    </font>
    <font>
      <sz val="16"/>
      <name val="Tahoma"/>
      <family val="2"/>
    </font>
    <font>
      <b/>
      <sz val="16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4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8" fontId="0" fillId="0" borderId="0" xfId="0" applyNumberFormat="1" applyAlignment="1">
      <alignment/>
    </xf>
    <xf numFmtId="44" fontId="0" fillId="0" borderId="0" xfId="0" applyNumberFormat="1" applyAlignment="1">
      <alignment/>
    </xf>
    <xf numFmtId="8" fontId="0" fillId="0" borderId="0" xfId="17" applyNumberFormat="1" applyFont="1" applyAlignment="1">
      <alignment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257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selection activeCell="M3" sqref="M3"/>
    </sheetView>
  </sheetViews>
  <sheetFormatPr defaultColWidth="9.140625" defaultRowHeight="12.75"/>
  <cols>
    <col min="3" max="3" width="9.7109375" style="0" customWidth="1"/>
    <col min="5" max="5" width="10.140625" style="0" bestFit="1" customWidth="1"/>
    <col min="7" max="7" width="11.00390625" style="0" bestFit="1" customWidth="1"/>
    <col min="9" max="9" width="11.7109375" style="0" bestFit="1" customWidth="1"/>
    <col min="10" max="10" width="10.7109375" style="0" bestFit="1" customWidth="1"/>
    <col min="11" max="11" width="11.7109375" style="0" bestFit="1" customWidth="1"/>
    <col min="12" max="12" width="9.7109375" style="0" bestFit="1" customWidth="1"/>
  </cols>
  <sheetData>
    <row r="1" spans="10:14" ht="12.75">
      <c r="J1" s="40"/>
      <c r="K1" s="40"/>
      <c r="L1" s="40"/>
      <c r="M1" s="40"/>
      <c r="N1" s="40"/>
    </row>
    <row r="3" spans="1:12" ht="19.5">
      <c r="A3" s="27" t="s">
        <v>107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6" spans="1:14" ht="18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8">
      <c r="A7" s="3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15" spans="1:14" ht="33.75" customHeight="1">
      <c r="A15" s="36" t="s">
        <v>35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7" spans="1:14" ht="15">
      <c r="A17" s="39" t="s">
        <v>36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22" spans="1:14" ht="18">
      <c r="A22" s="35" t="s">
        <v>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7" spans="1:2" ht="12.75">
      <c r="A27" t="s">
        <v>3</v>
      </c>
      <c r="B27" t="s">
        <v>34</v>
      </c>
    </row>
    <row r="29" spans="1:2" ht="12.75">
      <c r="A29" t="s">
        <v>4</v>
      </c>
      <c r="B29" t="s">
        <v>37</v>
      </c>
    </row>
    <row r="35" spans="1:14" ht="40.5" customHeight="1">
      <c r="A35" s="36" t="s">
        <v>35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10"/>
    </row>
    <row r="38" ht="12.75">
      <c r="A38" s="3" t="s">
        <v>5</v>
      </c>
    </row>
    <row r="40" spans="1:12" ht="12.75">
      <c r="A40" s="28" t="s">
        <v>6</v>
      </c>
      <c r="B40" s="28"/>
      <c r="D40" s="28" t="s">
        <v>7</v>
      </c>
      <c r="E40" s="28"/>
      <c r="F40" s="28"/>
      <c r="G40" t="s">
        <v>10</v>
      </c>
      <c r="J40" s="37" t="s">
        <v>11</v>
      </c>
      <c r="K40" s="37"/>
      <c r="L40" s="37"/>
    </row>
    <row r="41" spans="4:12" ht="12.75">
      <c r="D41" t="s">
        <v>8</v>
      </c>
      <c r="E41" t="s">
        <v>9</v>
      </c>
      <c r="G41" t="s">
        <v>8</v>
      </c>
      <c r="H41" t="s">
        <v>9</v>
      </c>
      <c r="J41" s="37"/>
      <c r="K41" s="37"/>
      <c r="L41" s="37"/>
    </row>
    <row r="42" spans="10:12" ht="12.75">
      <c r="J42" s="29">
        <v>476000</v>
      </c>
      <c r="K42" s="29"/>
      <c r="L42" s="29"/>
    </row>
    <row r="43" spans="1:12" ht="12.75">
      <c r="A43" t="s">
        <v>12</v>
      </c>
      <c r="D43">
        <v>30</v>
      </c>
      <c r="E43" s="15" t="s">
        <v>38</v>
      </c>
      <c r="G43">
        <v>40634</v>
      </c>
      <c r="H43" s="4" t="s">
        <v>39</v>
      </c>
      <c r="I43" s="16"/>
      <c r="J43" s="29"/>
      <c r="K43" s="29"/>
      <c r="L43" s="29"/>
    </row>
    <row r="44" spans="5:12" ht="12.75">
      <c r="E44" s="2"/>
      <c r="J44" s="29">
        <v>481000</v>
      </c>
      <c r="K44" s="29"/>
      <c r="L44" s="29"/>
    </row>
    <row r="45" spans="1:12" ht="12.75">
      <c r="A45" t="s">
        <v>13</v>
      </c>
      <c r="D45">
        <v>70</v>
      </c>
      <c r="E45" s="15" t="s">
        <v>40</v>
      </c>
      <c r="G45">
        <v>40360</v>
      </c>
      <c r="H45" s="15" t="s">
        <v>44</v>
      </c>
      <c r="J45" s="29"/>
      <c r="K45" s="29"/>
      <c r="L45" s="29"/>
    </row>
    <row r="46" spans="10:12" ht="12.75">
      <c r="J46" s="29">
        <v>802000</v>
      </c>
      <c r="K46" s="29"/>
      <c r="L46" s="29"/>
    </row>
    <row r="47" spans="1:12" ht="12.75">
      <c r="A47" t="s">
        <v>14</v>
      </c>
      <c r="D47">
        <v>90</v>
      </c>
      <c r="E47" s="15" t="s">
        <v>41</v>
      </c>
      <c r="G47">
        <v>40732</v>
      </c>
      <c r="H47" s="15" t="s">
        <v>45</v>
      </c>
      <c r="J47" s="29"/>
      <c r="K47" s="29"/>
      <c r="L47" s="29"/>
    </row>
    <row r="48" spans="10:12" ht="12.75">
      <c r="J48" s="29">
        <v>852000</v>
      </c>
      <c r="K48" s="29"/>
      <c r="L48" s="29"/>
    </row>
    <row r="49" spans="1:12" ht="12.75">
      <c r="A49" t="s">
        <v>42</v>
      </c>
      <c r="D49">
        <v>222</v>
      </c>
      <c r="E49" s="15" t="s">
        <v>43</v>
      </c>
      <c r="G49">
        <v>7721100093</v>
      </c>
      <c r="H49" s="15" t="s">
        <v>46</v>
      </c>
      <c r="J49" s="29"/>
      <c r="K49" s="29"/>
      <c r="L49" s="29"/>
    </row>
    <row r="50" spans="10:12" ht="12.75">
      <c r="J50" s="29">
        <v>411002.79</v>
      </c>
      <c r="K50" s="29"/>
      <c r="L50" s="29"/>
    </row>
    <row r="51" spans="1:12" ht="12.75">
      <c r="A51" t="s">
        <v>48</v>
      </c>
      <c r="D51">
        <v>873</v>
      </c>
      <c r="E51" s="15" t="s">
        <v>49</v>
      </c>
      <c r="G51">
        <v>7721101080</v>
      </c>
      <c r="H51" s="15" t="s">
        <v>51</v>
      </c>
      <c r="J51" s="29"/>
      <c r="K51" s="29"/>
      <c r="L51" s="29"/>
    </row>
    <row r="52" spans="5:12" ht="12.75">
      <c r="E52" s="15"/>
      <c r="H52" s="15"/>
      <c r="J52" s="12"/>
      <c r="K52" s="12"/>
      <c r="L52" s="12"/>
    </row>
    <row r="53" spans="1:12" ht="12.75">
      <c r="A53" s="17" t="s">
        <v>53</v>
      </c>
      <c r="B53" s="17"/>
      <c r="D53">
        <v>611</v>
      </c>
      <c r="E53" s="15" t="s">
        <v>99</v>
      </c>
      <c r="G53">
        <v>7721101802</v>
      </c>
      <c r="H53" s="15" t="s">
        <v>102</v>
      </c>
      <c r="J53" s="29">
        <v>15847.86</v>
      </c>
      <c r="K53" s="29"/>
      <c r="L53" s="29"/>
    </row>
    <row r="54" spans="5:12" ht="12.75">
      <c r="E54" s="2"/>
      <c r="H54" s="4"/>
      <c r="J54" s="18"/>
      <c r="K54" s="18"/>
      <c r="L54" s="18"/>
    </row>
    <row r="55" spans="1:12" ht="12.75">
      <c r="A55" t="s">
        <v>15</v>
      </c>
      <c r="J55" s="34">
        <f>SUM(J42:L53)</f>
        <v>3037850.65</v>
      </c>
      <c r="K55" s="30"/>
      <c r="L55" s="30"/>
    </row>
    <row r="56" spans="10:13" ht="12.75">
      <c r="J56" s="6"/>
      <c r="K56" s="6"/>
      <c r="L56" s="6"/>
      <c r="M56" s="6"/>
    </row>
    <row r="57" spans="1:2" ht="12.75">
      <c r="A57" s="30" t="s">
        <v>16</v>
      </c>
      <c r="B57" s="30"/>
    </row>
    <row r="59" spans="1:12" ht="12.75">
      <c r="A59" s="28" t="s">
        <v>6</v>
      </c>
      <c r="B59" s="28"/>
      <c r="D59" s="28" t="s">
        <v>7</v>
      </c>
      <c r="E59" s="28"/>
      <c r="F59" s="28"/>
      <c r="G59" t="s">
        <v>10</v>
      </c>
      <c r="J59" s="37" t="s">
        <v>17</v>
      </c>
      <c r="K59" s="37"/>
      <c r="L59" s="37"/>
    </row>
    <row r="60" spans="4:12" ht="12.75">
      <c r="D60" t="s">
        <v>8</v>
      </c>
      <c r="E60" t="s">
        <v>9</v>
      </c>
      <c r="G60" t="s">
        <v>8</v>
      </c>
      <c r="H60" t="s">
        <v>9</v>
      </c>
      <c r="J60" s="37"/>
      <c r="K60" s="37"/>
      <c r="L60" s="37"/>
    </row>
    <row r="61" spans="1:12" ht="12.75">
      <c r="A61" t="s">
        <v>12</v>
      </c>
      <c r="D61">
        <v>30</v>
      </c>
      <c r="E61" s="15" t="s">
        <v>38</v>
      </c>
      <c r="G61">
        <v>40634</v>
      </c>
      <c r="H61" s="4" t="s">
        <v>39</v>
      </c>
      <c r="J61" s="29">
        <v>47600</v>
      </c>
      <c r="K61" s="29"/>
      <c r="L61" s="29"/>
    </row>
    <row r="62" spans="1:12" ht="12.75">
      <c r="A62" t="s">
        <v>13</v>
      </c>
      <c r="D62">
        <v>70</v>
      </c>
      <c r="E62" s="15" t="s">
        <v>40</v>
      </c>
      <c r="G62">
        <v>40360</v>
      </c>
      <c r="H62" s="15" t="s">
        <v>44</v>
      </c>
      <c r="J62" s="29">
        <v>48100</v>
      </c>
      <c r="K62" s="29"/>
      <c r="L62" s="29"/>
    </row>
    <row r="63" spans="1:12" ht="12.75">
      <c r="A63" t="s">
        <v>14</v>
      </c>
      <c r="D63">
        <v>90</v>
      </c>
      <c r="E63" s="15" t="s">
        <v>41</v>
      </c>
      <c r="G63">
        <v>40732</v>
      </c>
      <c r="H63" s="15" t="s">
        <v>45</v>
      </c>
      <c r="J63" s="29">
        <v>80200</v>
      </c>
      <c r="K63" s="29"/>
      <c r="L63" s="29"/>
    </row>
    <row r="64" spans="1:12" ht="12.75">
      <c r="A64" t="s">
        <v>42</v>
      </c>
      <c r="D64">
        <v>222</v>
      </c>
      <c r="E64" s="15" t="s">
        <v>43</v>
      </c>
      <c r="G64">
        <v>7721100093</v>
      </c>
      <c r="H64" s="15" t="s">
        <v>46</v>
      </c>
      <c r="J64" s="29">
        <v>85200</v>
      </c>
      <c r="K64" s="29"/>
      <c r="L64" s="29"/>
    </row>
    <row r="65" spans="1:12" ht="12.75">
      <c r="A65" t="s">
        <v>50</v>
      </c>
      <c r="D65">
        <v>873</v>
      </c>
      <c r="E65" s="15" t="s">
        <v>49</v>
      </c>
      <c r="G65">
        <v>7721101080</v>
      </c>
      <c r="H65" s="15" t="s">
        <v>51</v>
      </c>
      <c r="J65" s="41">
        <v>41100.28</v>
      </c>
      <c r="K65" s="28"/>
      <c r="L65" s="28"/>
    </row>
    <row r="66" spans="5:12" ht="12.75">
      <c r="E66" s="15"/>
      <c r="H66" s="15"/>
      <c r="J66" s="23"/>
      <c r="K66" s="11"/>
      <c r="L66" s="11"/>
    </row>
    <row r="67" spans="1:12" ht="12.75">
      <c r="A67" s="17" t="s">
        <v>53</v>
      </c>
      <c r="B67" s="17"/>
      <c r="D67">
        <v>611</v>
      </c>
      <c r="E67" s="15" t="s">
        <v>99</v>
      </c>
      <c r="G67">
        <v>7721101802</v>
      </c>
      <c r="H67" s="15" t="s">
        <v>102</v>
      </c>
      <c r="J67" s="29">
        <v>1584.79</v>
      </c>
      <c r="K67" s="29"/>
      <c r="L67" s="29"/>
    </row>
    <row r="68" spans="4:12" ht="12.75">
      <c r="D68" s="15"/>
      <c r="E68" s="2"/>
      <c r="H68" s="4"/>
      <c r="J68" s="29"/>
      <c r="K68" s="29"/>
      <c r="L68" s="29"/>
    </row>
    <row r="69" spans="1:12" ht="12.75">
      <c r="A69" t="s">
        <v>15</v>
      </c>
      <c r="J69" s="34">
        <f>SUM(J61:L67)</f>
        <v>303785.07</v>
      </c>
      <c r="K69" s="30"/>
      <c r="L69" s="30"/>
    </row>
    <row r="70" spans="10:12" ht="12.75">
      <c r="J70" s="13"/>
      <c r="K70" s="14"/>
      <c r="L70" s="14"/>
    </row>
    <row r="71" spans="1:3" ht="12.75">
      <c r="A71" s="30" t="s">
        <v>24</v>
      </c>
      <c r="B71" s="30"/>
      <c r="C71" s="30"/>
    </row>
    <row r="72" spans="1:3" ht="12.75">
      <c r="A72" s="14"/>
      <c r="B72" s="14"/>
      <c r="C72" s="14"/>
    </row>
    <row r="73" spans="1:3" ht="12.75">
      <c r="A73" s="14"/>
      <c r="B73" s="14"/>
      <c r="C73" s="14"/>
    </row>
    <row r="74" spans="1:2" ht="12.75">
      <c r="A74" s="30" t="s">
        <v>18</v>
      </c>
      <c r="B74" s="30"/>
    </row>
    <row r="76" spans="1:12" ht="12.75">
      <c r="A76" s="28" t="s">
        <v>6</v>
      </c>
      <c r="B76" s="28"/>
      <c r="D76" s="28" t="s">
        <v>7</v>
      </c>
      <c r="E76" s="28"/>
      <c r="F76" s="28"/>
      <c r="G76" t="s">
        <v>10</v>
      </c>
      <c r="J76" s="37" t="s">
        <v>19</v>
      </c>
      <c r="K76" s="37"/>
      <c r="L76" s="5" t="s">
        <v>20</v>
      </c>
    </row>
    <row r="77" spans="4:12" ht="12.75">
      <c r="D77" t="s">
        <v>8</v>
      </c>
      <c r="E77" t="s">
        <v>9</v>
      </c>
      <c r="G77" t="s">
        <v>8</v>
      </c>
      <c r="H77" t="s">
        <v>9</v>
      </c>
      <c r="J77" s="5"/>
      <c r="K77" s="5"/>
      <c r="L77" s="5"/>
    </row>
    <row r="78" spans="1:11" ht="12.75">
      <c r="A78" s="28" t="s">
        <v>87</v>
      </c>
      <c r="B78" s="28"/>
      <c r="C78" s="28"/>
      <c r="D78">
        <v>494</v>
      </c>
      <c r="E78" s="15" t="s">
        <v>101</v>
      </c>
      <c r="G78">
        <v>160</v>
      </c>
      <c r="H78" t="s">
        <v>100</v>
      </c>
      <c r="K78" s="6">
        <v>5833</v>
      </c>
    </row>
    <row r="79" spans="1:12" ht="12.75" customHeight="1">
      <c r="A79" s="38" t="s">
        <v>77</v>
      </c>
      <c r="B79" s="38"/>
      <c r="C79" s="38"/>
      <c r="D79">
        <v>21</v>
      </c>
      <c r="E79" s="15" t="s">
        <v>54</v>
      </c>
      <c r="G79">
        <v>1</v>
      </c>
      <c r="H79" s="15" t="s">
        <v>56</v>
      </c>
      <c r="K79" s="18">
        <v>5100</v>
      </c>
      <c r="L79" s="18"/>
    </row>
    <row r="80" spans="1:12" ht="12.75">
      <c r="A80" s="38" t="s">
        <v>78</v>
      </c>
      <c r="B80" s="38"/>
      <c r="C80" s="38"/>
      <c r="D80">
        <v>21</v>
      </c>
      <c r="E80" s="15" t="s">
        <v>54</v>
      </c>
      <c r="G80">
        <v>1</v>
      </c>
      <c r="H80" s="15" t="s">
        <v>55</v>
      </c>
      <c r="J80" s="18"/>
      <c r="K80" s="18">
        <v>5100</v>
      </c>
      <c r="L80" s="18"/>
    </row>
    <row r="81" spans="1:12" ht="12.75">
      <c r="A81" s="28" t="s">
        <v>77</v>
      </c>
      <c r="B81" s="28"/>
      <c r="C81" s="28"/>
      <c r="D81">
        <v>4</v>
      </c>
      <c r="E81" s="15" t="s">
        <v>57</v>
      </c>
      <c r="G81">
        <v>45</v>
      </c>
      <c r="H81" s="15" t="s">
        <v>58</v>
      </c>
      <c r="J81" s="18"/>
      <c r="K81" s="18">
        <v>5100</v>
      </c>
      <c r="L81" s="18"/>
    </row>
    <row r="82" spans="1:12" ht="12.75">
      <c r="A82" s="28" t="s">
        <v>78</v>
      </c>
      <c r="B82" s="28"/>
      <c r="C82" s="28"/>
      <c r="D82">
        <v>4</v>
      </c>
      <c r="E82" s="15" t="s">
        <v>57</v>
      </c>
      <c r="G82">
        <v>23</v>
      </c>
      <c r="H82" s="15" t="s">
        <v>59</v>
      </c>
      <c r="J82" s="18"/>
      <c r="K82" s="18">
        <v>5100</v>
      </c>
      <c r="L82" s="18"/>
    </row>
    <row r="83" spans="1:12" ht="12.75">
      <c r="A83" s="28" t="s">
        <v>79</v>
      </c>
      <c r="B83" s="28"/>
      <c r="C83" s="28"/>
      <c r="D83">
        <v>51</v>
      </c>
      <c r="E83" s="15" t="s">
        <v>60</v>
      </c>
      <c r="G83">
        <v>93</v>
      </c>
      <c r="H83" s="15" t="s">
        <v>61</v>
      </c>
      <c r="J83" s="18"/>
      <c r="K83" s="18">
        <v>5100</v>
      </c>
      <c r="L83" s="18"/>
    </row>
    <row r="84" spans="1:12" ht="12.75">
      <c r="A84" s="28" t="s">
        <v>77</v>
      </c>
      <c r="B84" s="28"/>
      <c r="C84" s="28"/>
      <c r="D84">
        <v>51</v>
      </c>
      <c r="E84" s="15" t="s">
        <v>60</v>
      </c>
      <c r="G84">
        <v>41</v>
      </c>
      <c r="H84" s="15" t="s">
        <v>62</v>
      </c>
      <c r="J84" s="18"/>
      <c r="K84" s="18">
        <v>5100</v>
      </c>
      <c r="L84" s="18"/>
    </row>
    <row r="85" spans="1:12" ht="12.75">
      <c r="A85" s="28" t="s">
        <v>78</v>
      </c>
      <c r="B85" s="28"/>
      <c r="C85" s="28"/>
      <c r="D85">
        <v>79</v>
      </c>
      <c r="E85" s="15" t="s">
        <v>63</v>
      </c>
      <c r="G85">
        <v>57</v>
      </c>
      <c r="H85" s="15" t="s">
        <v>64</v>
      </c>
      <c r="J85" s="18"/>
      <c r="K85" s="18">
        <v>3060</v>
      </c>
      <c r="L85" s="18"/>
    </row>
    <row r="86" spans="1:12" ht="12.75">
      <c r="A86" s="28" t="s">
        <v>77</v>
      </c>
      <c r="B86" s="28"/>
      <c r="C86" s="28"/>
      <c r="D86">
        <v>79</v>
      </c>
      <c r="E86" s="15" t="s">
        <v>63</v>
      </c>
      <c r="G86">
        <v>31</v>
      </c>
      <c r="H86" s="15" t="s">
        <v>65</v>
      </c>
      <c r="J86" s="18"/>
      <c r="K86" s="18">
        <v>3060</v>
      </c>
      <c r="L86" s="18"/>
    </row>
    <row r="87" spans="1:12" ht="12.75">
      <c r="A87" s="28" t="s">
        <v>80</v>
      </c>
      <c r="B87" s="28"/>
      <c r="C87" s="28"/>
      <c r="D87">
        <v>432</v>
      </c>
      <c r="E87" s="15" t="s">
        <v>66</v>
      </c>
      <c r="G87">
        <v>3</v>
      </c>
      <c r="H87" s="15" t="s">
        <v>67</v>
      </c>
      <c r="J87" s="18"/>
      <c r="K87" s="18">
        <v>2600</v>
      </c>
      <c r="L87" s="18"/>
    </row>
    <row r="88" spans="1:12" ht="12.75">
      <c r="A88" s="28" t="s">
        <v>81</v>
      </c>
      <c r="B88" s="28"/>
      <c r="C88" s="28"/>
      <c r="D88">
        <v>432</v>
      </c>
      <c r="E88" s="15" t="s">
        <v>66</v>
      </c>
      <c r="G88">
        <v>10</v>
      </c>
      <c r="H88" s="15" t="s">
        <v>67</v>
      </c>
      <c r="J88" s="18"/>
      <c r="K88" s="18">
        <v>2080</v>
      </c>
      <c r="L88" s="18"/>
    </row>
    <row r="89" spans="1:12" ht="12.75">
      <c r="A89" s="38" t="s">
        <v>68</v>
      </c>
      <c r="B89" s="38"/>
      <c r="C89" s="38"/>
      <c r="D89" s="17"/>
      <c r="E89" s="15"/>
      <c r="H89" s="15"/>
      <c r="J89" s="18"/>
      <c r="K89" s="18"/>
      <c r="L89" s="18"/>
    </row>
    <row r="90" spans="1:12" ht="12.75">
      <c r="A90" s="38"/>
      <c r="B90" s="38"/>
      <c r="C90" s="38"/>
      <c r="D90" s="17">
        <v>574</v>
      </c>
      <c r="E90" s="15" t="s">
        <v>69</v>
      </c>
      <c r="G90" t="s">
        <v>103</v>
      </c>
      <c r="H90" s="15" t="s">
        <v>106</v>
      </c>
      <c r="J90" s="18"/>
      <c r="K90" s="18">
        <v>4000</v>
      </c>
      <c r="L90" s="18">
        <v>160</v>
      </c>
    </row>
    <row r="91" spans="1:12" ht="12.75">
      <c r="A91" s="38"/>
      <c r="B91" s="38"/>
      <c r="C91" s="38"/>
      <c r="D91" s="17"/>
      <c r="E91" s="15"/>
      <c r="H91" s="15"/>
      <c r="J91" s="18"/>
      <c r="K91" s="18"/>
      <c r="L91" s="18"/>
    </row>
    <row r="92" spans="1:12" ht="12.75">
      <c r="A92" s="25"/>
      <c r="B92" s="25"/>
      <c r="C92" s="25"/>
      <c r="D92" s="17"/>
      <c r="E92" s="15"/>
      <c r="H92" s="15"/>
      <c r="J92" s="18"/>
      <c r="K92" s="18"/>
      <c r="L92" s="18"/>
    </row>
    <row r="93" spans="1:12" ht="12.75" customHeight="1">
      <c r="A93" s="38" t="s">
        <v>87</v>
      </c>
      <c r="B93" s="38"/>
      <c r="C93" s="38"/>
      <c r="D93" s="17">
        <v>135</v>
      </c>
      <c r="E93" s="15" t="s">
        <v>88</v>
      </c>
      <c r="G93">
        <v>45</v>
      </c>
      <c r="H93" s="15" t="s">
        <v>89</v>
      </c>
      <c r="K93" s="18">
        <v>15300</v>
      </c>
      <c r="L93" s="18"/>
    </row>
    <row r="94" spans="1:12" ht="12.75">
      <c r="A94" s="38"/>
      <c r="B94" s="38"/>
      <c r="C94" s="38"/>
      <c r="D94" s="17">
        <v>21</v>
      </c>
      <c r="E94" s="15" t="s">
        <v>90</v>
      </c>
      <c r="G94">
        <v>9</v>
      </c>
      <c r="H94" s="15" t="s">
        <v>91</v>
      </c>
      <c r="K94" s="18">
        <v>15300</v>
      </c>
      <c r="L94" s="18"/>
    </row>
    <row r="95" spans="1:12" ht="12.75">
      <c r="A95" s="38"/>
      <c r="B95" s="38"/>
      <c r="C95" s="38"/>
      <c r="D95" s="17">
        <v>65</v>
      </c>
      <c r="E95" s="15" t="s">
        <v>92</v>
      </c>
      <c r="G95">
        <v>37</v>
      </c>
      <c r="H95" s="15" t="s">
        <v>93</v>
      </c>
      <c r="K95" s="18">
        <v>39780</v>
      </c>
      <c r="L95" s="18"/>
    </row>
    <row r="96" spans="1:12" ht="12.75">
      <c r="A96" s="38"/>
      <c r="B96" s="38"/>
      <c r="C96" s="38"/>
      <c r="D96" s="17">
        <v>110</v>
      </c>
      <c r="E96" s="15" t="s">
        <v>94</v>
      </c>
      <c r="G96">
        <v>67</v>
      </c>
      <c r="H96" s="15" t="s">
        <v>95</v>
      </c>
      <c r="K96" s="18">
        <v>26520</v>
      </c>
      <c r="L96" s="18"/>
    </row>
    <row r="97" spans="1:12" ht="12.75">
      <c r="A97" s="25"/>
      <c r="B97" s="25"/>
      <c r="C97" s="25"/>
      <c r="D97" s="17"/>
      <c r="E97" s="15"/>
      <c r="H97" s="15"/>
      <c r="K97" s="12"/>
      <c r="L97" s="12"/>
    </row>
    <row r="98" spans="1:12" ht="12.75">
      <c r="A98" s="11"/>
      <c r="B98" s="11"/>
      <c r="C98" s="11"/>
      <c r="E98" s="15"/>
      <c r="H98" s="15"/>
      <c r="K98" s="18"/>
      <c r="L98" s="18"/>
    </row>
    <row r="99" spans="1:12" ht="12.75">
      <c r="A99" s="28" t="s">
        <v>83</v>
      </c>
      <c r="B99" s="28"/>
      <c r="C99" s="28"/>
      <c r="D99">
        <v>560</v>
      </c>
      <c r="E99" s="15" t="s">
        <v>52</v>
      </c>
      <c r="G99">
        <v>18</v>
      </c>
      <c r="H99" s="15" t="s">
        <v>52</v>
      </c>
      <c r="K99" s="22">
        <v>2080</v>
      </c>
      <c r="L99" s="18"/>
    </row>
    <row r="100" spans="1:12" ht="12.75">
      <c r="A100" s="11"/>
      <c r="B100" s="11"/>
      <c r="C100" s="11"/>
      <c r="E100" s="15"/>
      <c r="H100" s="15"/>
      <c r="J100" s="22"/>
      <c r="K100" s="22"/>
      <c r="L100" s="18"/>
    </row>
    <row r="101" spans="1:12" ht="12.75">
      <c r="A101" s="28" t="s">
        <v>82</v>
      </c>
      <c r="B101" s="28"/>
      <c r="C101" s="28"/>
      <c r="D101">
        <v>560</v>
      </c>
      <c r="E101" s="15" t="s">
        <v>47</v>
      </c>
      <c r="G101">
        <v>9</v>
      </c>
      <c r="H101" s="4" t="s">
        <v>52</v>
      </c>
      <c r="K101" s="18">
        <v>2080</v>
      </c>
      <c r="L101" s="18"/>
    </row>
    <row r="102" spans="1:12" ht="12.75">
      <c r="A102" s="11"/>
      <c r="B102" s="11"/>
      <c r="C102" s="11"/>
      <c r="E102" s="15"/>
      <c r="H102" s="4"/>
      <c r="J102" s="18"/>
      <c r="K102" s="18"/>
      <c r="L102" s="18"/>
    </row>
    <row r="103" spans="1:12" ht="12.75">
      <c r="A103" s="28" t="s">
        <v>84</v>
      </c>
      <c r="B103" s="28"/>
      <c r="C103" s="28"/>
      <c r="D103">
        <v>611</v>
      </c>
      <c r="E103" s="15" t="s">
        <v>99</v>
      </c>
      <c r="G103" t="s">
        <v>103</v>
      </c>
      <c r="H103" s="26">
        <v>0.5711921296296296</v>
      </c>
      <c r="K103" s="18">
        <v>7700</v>
      </c>
      <c r="L103" s="18">
        <v>308</v>
      </c>
    </row>
    <row r="104" spans="1:12" ht="12.75">
      <c r="A104" s="11"/>
      <c r="B104" s="11"/>
      <c r="E104" s="15"/>
      <c r="H104" s="4"/>
      <c r="J104" s="18"/>
      <c r="K104" s="18"/>
      <c r="L104" s="18"/>
    </row>
    <row r="105" spans="1:12" ht="12.75">
      <c r="A105" t="s">
        <v>21</v>
      </c>
      <c r="D105">
        <v>24</v>
      </c>
      <c r="E105" s="15" t="s">
        <v>86</v>
      </c>
      <c r="K105" s="18">
        <v>49209.55</v>
      </c>
      <c r="L105" s="18"/>
    </row>
    <row r="106" spans="1:12" ht="25.5" customHeight="1">
      <c r="A106" s="38" t="s">
        <v>97</v>
      </c>
      <c r="B106" s="38"/>
      <c r="C106" s="38"/>
      <c r="D106">
        <v>948</v>
      </c>
      <c r="E106" s="2" t="s">
        <v>98</v>
      </c>
      <c r="J106" s="18"/>
      <c r="K106" s="18">
        <v>26497.45</v>
      </c>
      <c r="L106" s="18"/>
    </row>
    <row r="107" spans="1:12" ht="12.75">
      <c r="A107" t="s">
        <v>15</v>
      </c>
      <c r="J107" s="19"/>
      <c r="K107" s="19">
        <f>SUM(K78:K106)</f>
        <v>235700</v>
      </c>
      <c r="L107" s="19">
        <f>SUM(L90:L103)</f>
        <v>468</v>
      </c>
    </row>
    <row r="108" spans="10:12" ht="12.75">
      <c r="J108" s="34">
        <f>SUM(K107:L107)</f>
        <v>236168</v>
      </c>
      <c r="K108" s="34"/>
      <c r="L108" s="34"/>
    </row>
    <row r="109" spans="10:12" ht="12.75">
      <c r="J109" s="13"/>
      <c r="K109" s="13"/>
      <c r="L109" s="13"/>
    </row>
    <row r="110" spans="1:12" ht="12.75">
      <c r="A110" s="30" t="s">
        <v>22</v>
      </c>
      <c r="B110" s="30"/>
      <c r="C110" s="30"/>
      <c r="J110" s="6"/>
      <c r="K110" s="6"/>
      <c r="L110" s="6"/>
    </row>
    <row r="111" spans="10:12" ht="12.75">
      <c r="J111" s="6"/>
      <c r="K111" s="6"/>
      <c r="L111" s="6"/>
    </row>
    <row r="112" spans="1:12" ht="12.75">
      <c r="A112" s="28" t="s">
        <v>6</v>
      </c>
      <c r="B112" s="28"/>
      <c r="D112" s="28" t="s">
        <v>7</v>
      </c>
      <c r="E112" s="28"/>
      <c r="F112" s="28"/>
      <c r="G112" t="s">
        <v>10</v>
      </c>
      <c r="J112" s="37" t="s">
        <v>23</v>
      </c>
      <c r="K112" s="37"/>
      <c r="L112" s="37"/>
    </row>
    <row r="113" spans="4:12" ht="12.75">
      <c r="D113" t="s">
        <v>8</v>
      </c>
      <c r="E113" t="s">
        <v>9</v>
      </c>
      <c r="G113" t="s">
        <v>8</v>
      </c>
      <c r="H113" t="s">
        <v>9</v>
      </c>
      <c r="J113" s="37"/>
      <c r="K113" s="37"/>
      <c r="L113" s="37"/>
    </row>
    <row r="114" spans="1:12" ht="12.75">
      <c r="A114" s="28" t="s">
        <v>87</v>
      </c>
      <c r="B114" s="28"/>
      <c r="C114" s="28"/>
      <c r="D114">
        <v>494</v>
      </c>
      <c r="E114" s="15" t="s">
        <v>101</v>
      </c>
      <c r="G114">
        <v>160</v>
      </c>
      <c r="H114" t="s">
        <v>100</v>
      </c>
      <c r="J114" s="29">
        <v>1167</v>
      </c>
      <c r="K114" s="29"/>
      <c r="L114" s="29"/>
    </row>
    <row r="115" spans="1:12" ht="12.75">
      <c r="A115" s="28" t="s">
        <v>77</v>
      </c>
      <c r="B115" s="28"/>
      <c r="C115" s="28"/>
      <c r="D115">
        <v>21</v>
      </c>
      <c r="E115" s="15" t="s">
        <v>54</v>
      </c>
      <c r="G115">
        <v>1</v>
      </c>
      <c r="H115" s="15" t="s">
        <v>56</v>
      </c>
      <c r="J115" s="29">
        <v>1020</v>
      </c>
      <c r="K115" s="29"/>
      <c r="L115" s="29"/>
    </row>
    <row r="116" spans="1:12" ht="12.75">
      <c r="A116" s="28" t="s">
        <v>78</v>
      </c>
      <c r="B116" s="28"/>
      <c r="C116" s="28"/>
      <c r="D116">
        <v>21</v>
      </c>
      <c r="E116" s="15" t="s">
        <v>54</v>
      </c>
      <c r="G116">
        <v>1</v>
      </c>
      <c r="H116" s="15" t="s">
        <v>55</v>
      </c>
      <c r="J116" s="29">
        <v>1020</v>
      </c>
      <c r="K116" s="29"/>
      <c r="L116" s="29"/>
    </row>
    <row r="117" spans="1:12" ht="12.75">
      <c r="A117" s="28" t="s">
        <v>77</v>
      </c>
      <c r="B117" s="28"/>
      <c r="C117" s="28"/>
      <c r="D117">
        <v>4</v>
      </c>
      <c r="E117" s="15" t="s">
        <v>57</v>
      </c>
      <c r="G117">
        <v>45</v>
      </c>
      <c r="H117" s="15" t="s">
        <v>58</v>
      </c>
      <c r="J117" s="29">
        <v>1020</v>
      </c>
      <c r="K117" s="29"/>
      <c r="L117" s="29"/>
    </row>
    <row r="118" spans="1:12" ht="12.75">
      <c r="A118" s="28" t="s">
        <v>78</v>
      </c>
      <c r="B118" s="28"/>
      <c r="C118" s="28"/>
      <c r="D118">
        <v>4</v>
      </c>
      <c r="E118" s="15" t="s">
        <v>57</v>
      </c>
      <c r="G118">
        <v>23</v>
      </c>
      <c r="H118" s="15" t="s">
        <v>59</v>
      </c>
      <c r="J118" s="29">
        <v>1020</v>
      </c>
      <c r="K118" s="29"/>
      <c r="L118" s="29"/>
    </row>
    <row r="119" spans="1:12" ht="12.75">
      <c r="A119" s="28" t="s">
        <v>78</v>
      </c>
      <c r="B119" s="28"/>
      <c r="C119" s="28"/>
      <c r="D119">
        <v>51</v>
      </c>
      <c r="E119" s="15" t="s">
        <v>60</v>
      </c>
      <c r="G119">
        <v>93</v>
      </c>
      <c r="H119" s="15" t="s">
        <v>61</v>
      </c>
      <c r="J119" s="29">
        <v>1020</v>
      </c>
      <c r="K119" s="29"/>
      <c r="L119" s="29"/>
    </row>
    <row r="120" spans="1:12" ht="12.75">
      <c r="A120" s="28" t="s">
        <v>77</v>
      </c>
      <c r="B120" s="28"/>
      <c r="C120" s="28"/>
      <c r="D120">
        <v>51</v>
      </c>
      <c r="E120" s="15" t="s">
        <v>60</v>
      </c>
      <c r="G120">
        <v>41</v>
      </c>
      <c r="H120" s="15" t="s">
        <v>62</v>
      </c>
      <c r="J120" s="29">
        <v>1020</v>
      </c>
      <c r="K120" s="29"/>
      <c r="L120" s="29"/>
    </row>
    <row r="121" spans="1:12" ht="12.75">
      <c r="A121" s="28" t="s">
        <v>78</v>
      </c>
      <c r="B121" s="28"/>
      <c r="C121" s="28"/>
      <c r="D121">
        <v>79</v>
      </c>
      <c r="E121" s="15" t="s">
        <v>63</v>
      </c>
      <c r="G121">
        <v>57</v>
      </c>
      <c r="H121" s="15" t="s">
        <v>64</v>
      </c>
      <c r="J121" s="29">
        <v>612</v>
      </c>
      <c r="K121" s="29"/>
      <c r="L121" s="29"/>
    </row>
    <row r="122" spans="1:12" ht="12.75">
      <c r="A122" s="28" t="s">
        <v>77</v>
      </c>
      <c r="B122" s="28"/>
      <c r="C122" s="28"/>
      <c r="D122">
        <v>79</v>
      </c>
      <c r="E122" s="15" t="s">
        <v>63</v>
      </c>
      <c r="G122">
        <v>31</v>
      </c>
      <c r="H122" s="15" t="s">
        <v>65</v>
      </c>
      <c r="J122" s="29">
        <v>612</v>
      </c>
      <c r="K122" s="29"/>
      <c r="L122" s="29"/>
    </row>
    <row r="123" spans="1:12" ht="12.75">
      <c r="A123" s="28" t="s">
        <v>80</v>
      </c>
      <c r="B123" s="28"/>
      <c r="C123" s="28"/>
      <c r="D123">
        <v>432</v>
      </c>
      <c r="E123" s="15" t="s">
        <v>66</v>
      </c>
      <c r="G123">
        <v>3</v>
      </c>
      <c r="H123" s="15" t="s">
        <v>67</v>
      </c>
      <c r="J123" s="29">
        <v>520</v>
      </c>
      <c r="K123" s="29"/>
      <c r="L123" s="29"/>
    </row>
    <row r="124" spans="1:12" ht="12.75">
      <c r="A124" s="28" t="s">
        <v>81</v>
      </c>
      <c r="B124" s="28"/>
      <c r="C124" s="28"/>
      <c r="D124">
        <v>432</v>
      </c>
      <c r="E124" s="15" t="s">
        <v>66</v>
      </c>
      <c r="G124">
        <v>10</v>
      </c>
      <c r="H124" s="15" t="s">
        <v>67</v>
      </c>
      <c r="J124" s="29">
        <v>416</v>
      </c>
      <c r="K124" s="29"/>
      <c r="L124" s="29"/>
    </row>
    <row r="125" spans="1:12" ht="12.75">
      <c r="A125" s="17"/>
      <c r="B125" s="17"/>
      <c r="E125" s="15"/>
      <c r="H125" s="15"/>
      <c r="J125" s="12"/>
      <c r="K125" s="12"/>
      <c r="L125" s="12"/>
    </row>
    <row r="126" spans="1:12" ht="12.75" customHeight="1">
      <c r="A126" s="38" t="s">
        <v>68</v>
      </c>
      <c r="B126" s="38"/>
      <c r="C126" s="38"/>
      <c r="D126">
        <v>574</v>
      </c>
      <c r="E126" s="15" t="s">
        <v>69</v>
      </c>
      <c r="G126" t="s">
        <v>103</v>
      </c>
      <c r="H126" s="15" t="s">
        <v>106</v>
      </c>
      <c r="J126" s="29">
        <v>832</v>
      </c>
      <c r="K126" s="29"/>
      <c r="L126" s="29"/>
    </row>
    <row r="127" spans="1:12" ht="12.75">
      <c r="A127" s="38"/>
      <c r="B127" s="38"/>
      <c r="C127" s="38"/>
      <c r="E127" s="15"/>
      <c r="H127" s="15"/>
      <c r="J127" s="12"/>
      <c r="K127" s="12"/>
      <c r="L127" s="12"/>
    </row>
    <row r="128" spans="1:12" ht="12.75">
      <c r="A128" s="42" t="s">
        <v>87</v>
      </c>
      <c r="B128" s="42"/>
      <c r="C128" s="42"/>
      <c r="D128" s="17">
        <v>135</v>
      </c>
      <c r="E128" s="15" t="s">
        <v>88</v>
      </c>
      <c r="G128">
        <v>45</v>
      </c>
      <c r="H128" s="15" t="s">
        <v>89</v>
      </c>
      <c r="J128" s="12"/>
      <c r="K128" s="12">
        <v>3060</v>
      </c>
      <c r="L128" s="12"/>
    </row>
    <row r="129" spans="1:12" ht="12.75">
      <c r="A129" s="42"/>
      <c r="B129" s="42"/>
      <c r="C129" s="42"/>
      <c r="D129" s="17">
        <v>21</v>
      </c>
      <c r="E129" s="15" t="s">
        <v>90</v>
      </c>
      <c r="G129">
        <v>9</v>
      </c>
      <c r="H129" s="15" t="s">
        <v>91</v>
      </c>
      <c r="J129" s="12"/>
      <c r="K129" s="12">
        <v>3060</v>
      </c>
      <c r="L129" s="12"/>
    </row>
    <row r="130" spans="1:12" ht="12.75">
      <c r="A130" s="42"/>
      <c r="B130" s="42"/>
      <c r="C130" s="42"/>
      <c r="D130" s="17">
        <v>65</v>
      </c>
      <c r="E130" s="15" t="s">
        <v>92</v>
      </c>
      <c r="G130">
        <v>37</v>
      </c>
      <c r="H130" s="15" t="s">
        <v>93</v>
      </c>
      <c r="J130" s="12"/>
      <c r="K130" s="12">
        <v>7956</v>
      </c>
      <c r="L130" s="12"/>
    </row>
    <row r="131" spans="1:12" ht="12.75">
      <c r="A131" s="42"/>
      <c r="B131" s="42"/>
      <c r="C131" s="42"/>
      <c r="D131" s="17">
        <v>11</v>
      </c>
      <c r="E131" s="15" t="s">
        <v>94</v>
      </c>
      <c r="G131">
        <v>67</v>
      </c>
      <c r="H131" s="15" t="s">
        <v>95</v>
      </c>
      <c r="J131" s="12"/>
      <c r="K131" s="12">
        <v>5304</v>
      </c>
      <c r="L131" s="12"/>
    </row>
    <row r="132" spans="1:12" ht="12.75">
      <c r="A132" s="28" t="s">
        <v>83</v>
      </c>
      <c r="B132" s="28"/>
      <c r="C132" s="28"/>
      <c r="D132">
        <v>560</v>
      </c>
      <c r="E132" s="15" t="s">
        <v>47</v>
      </c>
      <c r="G132">
        <v>18</v>
      </c>
      <c r="H132" s="15" t="s">
        <v>52</v>
      </c>
      <c r="J132" s="29">
        <v>416</v>
      </c>
      <c r="K132" s="29"/>
      <c r="L132" s="29"/>
    </row>
    <row r="133" spans="1:12" ht="12.75">
      <c r="A133" s="17"/>
      <c r="B133" s="17"/>
      <c r="E133" s="15"/>
      <c r="H133" s="15"/>
      <c r="J133" s="12"/>
      <c r="K133" s="12"/>
      <c r="L133" s="12"/>
    </row>
    <row r="134" spans="1:12" ht="12.75">
      <c r="A134" s="28" t="s">
        <v>82</v>
      </c>
      <c r="B134" s="28"/>
      <c r="C134" s="28"/>
      <c r="D134">
        <v>560</v>
      </c>
      <c r="E134" s="15" t="s">
        <v>47</v>
      </c>
      <c r="G134">
        <v>9</v>
      </c>
      <c r="H134" s="15" t="s">
        <v>52</v>
      </c>
      <c r="J134" s="29">
        <v>416</v>
      </c>
      <c r="K134" s="29"/>
      <c r="L134" s="29"/>
    </row>
    <row r="135" spans="1:12" ht="12.75">
      <c r="A135" s="28" t="s">
        <v>15</v>
      </c>
      <c r="B135" s="28"/>
      <c r="C135" s="28"/>
      <c r="E135" s="15"/>
      <c r="H135" s="15"/>
      <c r="J135" s="34">
        <f>SUM(J114:L134)</f>
        <v>30491</v>
      </c>
      <c r="K135" s="34"/>
      <c r="L135" s="34"/>
    </row>
    <row r="136" spans="1:12" ht="12.75">
      <c r="A136" s="11"/>
      <c r="B136" s="11"/>
      <c r="C136" s="11"/>
      <c r="E136" s="15"/>
      <c r="H136" s="15"/>
      <c r="J136" s="29" t="s">
        <v>85</v>
      </c>
      <c r="K136" s="29"/>
      <c r="L136" s="29"/>
    </row>
    <row r="137" spans="1:12" ht="12.75">
      <c r="A137" s="11"/>
      <c r="B137" s="11"/>
      <c r="C137" s="11"/>
      <c r="E137" s="15"/>
      <c r="H137" s="15"/>
      <c r="J137" s="12"/>
      <c r="K137" s="12"/>
      <c r="L137" s="12"/>
    </row>
    <row r="138" spans="1:12" ht="12.75">
      <c r="A138" s="28" t="s">
        <v>84</v>
      </c>
      <c r="B138" s="28"/>
      <c r="C138" s="28"/>
      <c r="D138">
        <v>611</v>
      </c>
      <c r="E138" s="15" t="s">
        <v>99</v>
      </c>
      <c r="G138" t="s">
        <v>103</v>
      </c>
      <c r="H138" s="15" t="s">
        <v>104</v>
      </c>
      <c r="J138" s="34">
        <v>1681.68</v>
      </c>
      <c r="K138" s="34"/>
      <c r="L138" s="34"/>
    </row>
    <row r="139" spans="1:12" ht="12.75">
      <c r="A139" s="17"/>
      <c r="B139" s="17"/>
      <c r="E139" s="15"/>
      <c r="H139" s="15"/>
      <c r="J139" s="12"/>
      <c r="K139" s="12"/>
      <c r="L139" s="12"/>
    </row>
    <row r="140" spans="1:12" ht="12.75">
      <c r="A140" s="28"/>
      <c r="B140" s="28"/>
      <c r="C140" s="28"/>
      <c r="E140" s="15"/>
      <c r="H140" s="2"/>
      <c r="J140" s="12"/>
      <c r="K140" s="12"/>
      <c r="L140" s="12"/>
    </row>
    <row r="141" spans="1:12" ht="12.75">
      <c r="A141" s="17"/>
      <c r="B141" s="17"/>
      <c r="E141" s="15"/>
      <c r="H141" s="15"/>
      <c r="J141" s="12"/>
      <c r="K141" s="12"/>
      <c r="L141" s="12"/>
    </row>
    <row r="142" spans="1:12" ht="12.75">
      <c r="A142" t="s">
        <v>15</v>
      </c>
      <c r="J142" s="34">
        <f>J135+J138</f>
        <v>32172.68</v>
      </c>
      <c r="K142" s="30"/>
      <c r="L142" s="30"/>
    </row>
    <row r="145" spans="1:3" ht="12.75">
      <c r="A145" s="30"/>
      <c r="B145" s="30"/>
      <c r="C145" s="30"/>
    </row>
    <row r="147" spans="1:3" ht="12.75">
      <c r="A147" s="30" t="s">
        <v>25</v>
      </c>
      <c r="B147" s="30"/>
      <c r="C147" s="30"/>
    </row>
    <row r="149" spans="1:12" ht="12.75">
      <c r="A149" s="28" t="s">
        <v>6</v>
      </c>
      <c r="B149" s="28"/>
      <c r="D149" s="28" t="s">
        <v>7</v>
      </c>
      <c r="E149" s="28"/>
      <c r="F149" s="28"/>
      <c r="G149" t="s">
        <v>10</v>
      </c>
      <c r="J149" s="37" t="s">
        <v>11</v>
      </c>
      <c r="K149" s="37"/>
      <c r="L149" s="37"/>
    </row>
    <row r="150" spans="4:12" ht="12.75">
      <c r="D150" t="s">
        <v>8</v>
      </c>
      <c r="E150" t="s">
        <v>9</v>
      </c>
      <c r="G150" t="s">
        <v>8</v>
      </c>
      <c r="H150" t="s">
        <v>9</v>
      </c>
      <c r="J150" s="37"/>
      <c r="K150" s="37"/>
      <c r="L150" s="37"/>
    </row>
    <row r="152" spans="1:12" ht="12.75">
      <c r="A152" t="s">
        <v>32</v>
      </c>
      <c r="D152">
        <v>451</v>
      </c>
      <c r="E152" s="15" t="s">
        <v>70</v>
      </c>
      <c r="J152" s="29">
        <v>400</v>
      </c>
      <c r="K152" s="29"/>
      <c r="L152" s="29"/>
    </row>
    <row r="153" spans="1:12" ht="12.75" customHeight="1">
      <c r="A153" s="38" t="s">
        <v>76</v>
      </c>
      <c r="B153" s="38"/>
      <c r="C153" s="38"/>
      <c r="E153" s="15"/>
      <c r="J153" s="12"/>
      <c r="K153" s="12"/>
      <c r="L153" s="12"/>
    </row>
    <row r="154" spans="1:12" ht="12.75">
      <c r="A154" s="38"/>
      <c r="B154" s="38"/>
      <c r="C154" s="38"/>
      <c r="D154">
        <v>451</v>
      </c>
      <c r="E154" s="15" t="s">
        <v>70</v>
      </c>
      <c r="G154">
        <v>18645</v>
      </c>
      <c r="H154" s="15" t="s">
        <v>71</v>
      </c>
      <c r="J154" s="29">
        <v>4958.8</v>
      </c>
      <c r="K154" s="29"/>
      <c r="L154" s="29"/>
    </row>
    <row r="155" spans="1:12" ht="12.75">
      <c r="A155" s="38"/>
      <c r="B155" s="38"/>
      <c r="C155" s="38"/>
      <c r="D155">
        <v>451</v>
      </c>
      <c r="E155" s="15" t="s">
        <v>70</v>
      </c>
      <c r="G155">
        <v>2067</v>
      </c>
      <c r="H155" s="15" t="s">
        <v>72</v>
      </c>
      <c r="J155" s="29">
        <v>531.6</v>
      </c>
      <c r="K155" s="29"/>
      <c r="L155" s="29"/>
    </row>
    <row r="156" spans="4:12" ht="12.75">
      <c r="D156">
        <v>451</v>
      </c>
      <c r="E156" s="15" t="s">
        <v>70</v>
      </c>
      <c r="G156" s="24" t="s">
        <v>73</v>
      </c>
      <c r="H156" t="s">
        <v>74</v>
      </c>
      <c r="J156" s="29">
        <v>1927.8</v>
      </c>
      <c r="K156" s="29"/>
      <c r="L156" s="29"/>
    </row>
    <row r="157" spans="4:12" ht="12.75">
      <c r="D157">
        <v>451</v>
      </c>
      <c r="E157" s="15" t="s">
        <v>70</v>
      </c>
      <c r="G157" s="24">
        <v>2637</v>
      </c>
      <c r="H157" t="s">
        <v>75</v>
      </c>
      <c r="J157" s="29">
        <v>369</v>
      </c>
      <c r="K157" s="29"/>
      <c r="L157" s="29"/>
    </row>
    <row r="158" spans="1:12" ht="12.75">
      <c r="A158" t="s">
        <v>96</v>
      </c>
      <c r="E158" s="15"/>
      <c r="G158" s="24"/>
      <c r="J158" s="29">
        <v>384</v>
      </c>
      <c r="K158" s="29"/>
      <c r="L158" s="29"/>
    </row>
    <row r="159" spans="1:12" ht="12.75">
      <c r="A159" t="s">
        <v>96</v>
      </c>
      <c r="E159" s="15"/>
      <c r="G159" s="24"/>
      <c r="J159" s="29">
        <v>352</v>
      </c>
      <c r="K159" s="29"/>
      <c r="L159" s="29"/>
    </row>
    <row r="160" spans="1:12" ht="12.75">
      <c r="A160" t="s">
        <v>15</v>
      </c>
      <c r="J160" s="34">
        <f>SUM(J152:L159)</f>
        <v>8923.2</v>
      </c>
      <c r="K160" s="34"/>
      <c r="L160" s="34"/>
    </row>
    <row r="176" spans="1:14" ht="18">
      <c r="A176" s="35" t="s">
        <v>26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80" spans="6:13" ht="12.75">
      <c r="F180" s="8" t="s">
        <v>27</v>
      </c>
      <c r="G180" s="8"/>
      <c r="H180" s="8"/>
      <c r="I180" s="7"/>
      <c r="J180" s="8" t="s">
        <v>28</v>
      </c>
      <c r="K180" s="8"/>
      <c r="L180" s="8"/>
      <c r="M180" s="8"/>
    </row>
    <row r="181" spans="1:13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</row>
    <row r="182" spans="1:13" ht="12.75">
      <c r="A182" s="33" t="s">
        <v>29</v>
      </c>
      <c r="B182" s="33"/>
      <c r="C182" s="33"/>
      <c r="D182" s="7"/>
      <c r="E182" s="7"/>
      <c r="F182" s="32">
        <f>J55</f>
        <v>3037850.65</v>
      </c>
      <c r="G182" s="32"/>
      <c r="H182" s="32"/>
      <c r="I182" s="7"/>
      <c r="J182" s="32">
        <v>3785377.38</v>
      </c>
      <c r="K182" s="32"/>
      <c r="L182" s="32"/>
      <c r="M182" s="32"/>
    </row>
    <row r="183" spans="1:13" ht="12.75">
      <c r="A183" s="7"/>
      <c r="B183" s="7"/>
      <c r="C183" s="7"/>
      <c r="D183" s="7"/>
      <c r="E183" s="7"/>
      <c r="F183" s="32"/>
      <c r="G183" s="32"/>
      <c r="H183" s="32"/>
      <c r="I183" s="7"/>
      <c r="J183" s="32"/>
      <c r="K183" s="32"/>
      <c r="L183" s="32"/>
      <c r="M183" s="32"/>
    </row>
    <row r="184" spans="1:13" ht="12.75">
      <c r="A184" s="7" t="s">
        <v>24</v>
      </c>
      <c r="B184" s="7"/>
      <c r="C184" s="7"/>
      <c r="D184" s="7"/>
      <c r="E184" s="7"/>
      <c r="F184" s="32"/>
      <c r="G184" s="32"/>
      <c r="H184" s="32"/>
      <c r="I184" s="7"/>
      <c r="J184" s="32">
        <v>604422.62</v>
      </c>
      <c r="K184" s="32"/>
      <c r="L184" s="32"/>
      <c r="M184" s="32"/>
    </row>
    <row r="185" spans="1:13" ht="12.75">
      <c r="A185" s="7"/>
      <c r="B185" s="7"/>
      <c r="C185" s="7"/>
      <c r="D185" s="7"/>
      <c r="E185" s="7"/>
      <c r="F185" s="32"/>
      <c r="G185" s="32"/>
      <c r="H185" s="32"/>
      <c r="I185" s="7"/>
      <c r="J185" s="32"/>
      <c r="K185" s="32"/>
      <c r="L185" s="32"/>
      <c r="M185" s="32"/>
    </row>
    <row r="186" spans="1:13" ht="12.75">
      <c r="A186" s="33" t="s">
        <v>16</v>
      </c>
      <c r="B186" s="33"/>
      <c r="C186" s="33"/>
      <c r="D186" s="7"/>
      <c r="E186" s="7"/>
      <c r="F186" s="32">
        <f>J69</f>
        <v>303785.07</v>
      </c>
      <c r="G186" s="32"/>
      <c r="H186" s="32"/>
      <c r="I186" s="7"/>
      <c r="J186" s="32"/>
      <c r="K186" s="32"/>
      <c r="L186" s="32"/>
      <c r="M186" s="32"/>
    </row>
    <row r="187" spans="1:13" ht="12.75">
      <c r="A187" s="33" t="s">
        <v>18</v>
      </c>
      <c r="B187" s="33"/>
      <c r="C187" s="33"/>
      <c r="D187" s="7"/>
      <c r="E187" s="7"/>
      <c r="F187" s="32">
        <f>J108</f>
        <v>236168</v>
      </c>
      <c r="G187" s="32"/>
      <c r="H187" s="32"/>
      <c r="I187" s="7"/>
      <c r="J187" s="32"/>
      <c r="K187" s="32"/>
      <c r="L187" s="32"/>
      <c r="M187" s="32"/>
    </row>
    <row r="188" spans="1:13" ht="12.75">
      <c r="A188" s="33" t="s">
        <v>22</v>
      </c>
      <c r="B188" s="33"/>
      <c r="C188" s="33"/>
      <c r="D188" s="7"/>
      <c r="E188" s="7"/>
      <c r="F188" s="32">
        <f>J142</f>
        <v>32172.68</v>
      </c>
      <c r="G188" s="32"/>
      <c r="H188" s="32"/>
      <c r="I188" s="7"/>
      <c r="J188" s="32"/>
      <c r="K188" s="32"/>
      <c r="L188" s="32"/>
      <c r="M188" s="32"/>
    </row>
    <row r="189" spans="1:13" ht="12.75">
      <c r="A189" s="33" t="s">
        <v>30</v>
      </c>
      <c r="B189" s="33"/>
      <c r="C189" s="33"/>
      <c r="D189" s="7"/>
      <c r="E189" s="7"/>
      <c r="F189" s="32">
        <f>J160</f>
        <v>8923.2</v>
      </c>
      <c r="G189" s="32"/>
      <c r="H189" s="32"/>
      <c r="I189" s="9"/>
      <c r="J189" s="32"/>
      <c r="K189" s="32"/>
      <c r="L189" s="32"/>
      <c r="M189" s="32"/>
    </row>
    <row r="190" spans="1:13" ht="12.75">
      <c r="A190" s="7"/>
      <c r="B190" s="7"/>
      <c r="C190" s="7"/>
      <c r="D190" s="7"/>
      <c r="E190" s="7"/>
      <c r="F190" s="32"/>
      <c r="G190" s="32"/>
      <c r="H190" s="32"/>
      <c r="I190" s="7"/>
      <c r="J190" s="32"/>
      <c r="K190" s="32"/>
      <c r="L190" s="32"/>
      <c r="M190" s="32"/>
    </row>
    <row r="191" spans="1:13" ht="12.75">
      <c r="A191" s="33" t="s">
        <v>15</v>
      </c>
      <c r="B191" s="33"/>
      <c r="C191" s="33"/>
      <c r="D191" s="7"/>
      <c r="E191" s="7"/>
      <c r="F191" s="31">
        <f>SUM(F182:H189)</f>
        <v>3618899.6</v>
      </c>
      <c r="G191" s="31"/>
      <c r="H191" s="31"/>
      <c r="I191" s="7"/>
      <c r="J191" s="31">
        <f>SUM(J182:M184)</f>
        <v>4389800</v>
      </c>
      <c r="K191" s="31"/>
      <c r="L191" s="31"/>
      <c r="M191" s="31"/>
    </row>
    <row r="192" spans="1:13" ht="12.75">
      <c r="A192" s="7"/>
      <c r="B192" s="7"/>
      <c r="C192" s="7"/>
      <c r="D192" s="7"/>
      <c r="E192" s="7"/>
      <c r="F192" s="32"/>
      <c r="G192" s="32"/>
      <c r="H192" s="32"/>
      <c r="I192" s="7"/>
      <c r="J192" s="32"/>
      <c r="K192" s="32"/>
      <c r="L192" s="32"/>
      <c r="M192" s="32"/>
    </row>
    <row r="193" spans="1:13" ht="12.75">
      <c r="A193" s="33" t="s">
        <v>31</v>
      </c>
      <c r="B193" s="33"/>
      <c r="C193" s="33"/>
      <c r="D193" s="7"/>
      <c r="E193" s="7"/>
      <c r="F193" s="31">
        <f>J191-F191</f>
        <v>770900.3999999999</v>
      </c>
      <c r="G193" s="31"/>
      <c r="H193" s="31"/>
      <c r="I193" s="7"/>
      <c r="J193" s="32"/>
      <c r="K193" s="32"/>
      <c r="L193" s="32"/>
      <c r="M193" s="32"/>
    </row>
    <row r="198" spans="8:10" ht="12.75">
      <c r="H198" s="28" t="s">
        <v>33</v>
      </c>
      <c r="I198" s="28"/>
      <c r="J198" s="28"/>
    </row>
    <row r="200" spans="8:10" ht="12.75">
      <c r="H200" s="28" t="s">
        <v>105</v>
      </c>
      <c r="I200" s="28"/>
      <c r="J200" s="28"/>
    </row>
  </sheetData>
  <mergeCells count="142">
    <mergeCell ref="A135:C135"/>
    <mergeCell ref="A118:C118"/>
    <mergeCell ref="A119:C119"/>
    <mergeCell ref="A134:C134"/>
    <mergeCell ref="A120:C120"/>
    <mergeCell ref="A121:C121"/>
    <mergeCell ref="A122:C122"/>
    <mergeCell ref="A101:C101"/>
    <mergeCell ref="A103:C103"/>
    <mergeCell ref="A93:C96"/>
    <mergeCell ref="A128:C131"/>
    <mergeCell ref="A106:C106"/>
    <mergeCell ref="A123:C123"/>
    <mergeCell ref="A84:C84"/>
    <mergeCell ref="A85:C85"/>
    <mergeCell ref="A86:C86"/>
    <mergeCell ref="A99:C99"/>
    <mergeCell ref="A87:C87"/>
    <mergeCell ref="A89:C91"/>
    <mergeCell ref="A88:C88"/>
    <mergeCell ref="J142:L142"/>
    <mergeCell ref="D149:F149"/>
    <mergeCell ref="A145:C145"/>
    <mergeCell ref="A79:C79"/>
    <mergeCell ref="A80:C80"/>
    <mergeCell ref="A115:C115"/>
    <mergeCell ref="A116:C116"/>
    <mergeCell ref="A81:C81"/>
    <mergeCell ref="A82:C82"/>
    <mergeCell ref="A83:C83"/>
    <mergeCell ref="J134:L134"/>
    <mergeCell ref="A140:C140"/>
    <mergeCell ref="A126:C127"/>
    <mergeCell ref="J126:L126"/>
    <mergeCell ref="A132:C132"/>
    <mergeCell ref="J132:L132"/>
    <mergeCell ref="A138:C138"/>
    <mergeCell ref="J136:L136"/>
    <mergeCell ref="J138:L138"/>
    <mergeCell ref="J135:L135"/>
    <mergeCell ref="J123:L123"/>
    <mergeCell ref="J124:L124"/>
    <mergeCell ref="A124:C124"/>
    <mergeCell ref="J119:L119"/>
    <mergeCell ref="J120:L120"/>
    <mergeCell ref="J121:L121"/>
    <mergeCell ref="J122:L122"/>
    <mergeCell ref="D112:F112"/>
    <mergeCell ref="A117:C117"/>
    <mergeCell ref="J112:L113"/>
    <mergeCell ref="J118:L118"/>
    <mergeCell ref="J65:L65"/>
    <mergeCell ref="J50:L51"/>
    <mergeCell ref="J53:L53"/>
    <mergeCell ref="J64:L64"/>
    <mergeCell ref="A57:B57"/>
    <mergeCell ref="J61:L61"/>
    <mergeCell ref="J62:L62"/>
    <mergeCell ref="J63:L63"/>
    <mergeCell ref="D59:F59"/>
    <mergeCell ref="J59:L60"/>
    <mergeCell ref="J1:N1"/>
    <mergeCell ref="H198:J198"/>
    <mergeCell ref="J40:L41"/>
    <mergeCell ref="J42:L43"/>
    <mergeCell ref="J44:L45"/>
    <mergeCell ref="J46:L47"/>
    <mergeCell ref="J48:L49"/>
    <mergeCell ref="J55:L55"/>
    <mergeCell ref="J68:L68"/>
    <mergeCell ref="J115:L115"/>
    <mergeCell ref="H200:J200"/>
    <mergeCell ref="A6:N6"/>
    <mergeCell ref="A7:N7"/>
    <mergeCell ref="A15:N15"/>
    <mergeCell ref="A17:N17"/>
    <mergeCell ref="A22:N22"/>
    <mergeCell ref="A40:B40"/>
    <mergeCell ref="D40:F40"/>
    <mergeCell ref="A59:B59"/>
    <mergeCell ref="J69:L69"/>
    <mergeCell ref="D76:F76"/>
    <mergeCell ref="J76:K76"/>
    <mergeCell ref="A74:B74"/>
    <mergeCell ref="A71:C71"/>
    <mergeCell ref="F193:H193"/>
    <mergeCell ref="J193:M193"/>
    <mergeCell ref="A193:C193"/>
    <mergeCell ref="A191:C191"/>
    <mergeCell ref="J157:L157"/>
    <mergeCell ref="A153:C155"/>
    <mergeCell ref="F192:H192"/>
    <mergeCell ref="J192:M192"/>
    <mergeCell ref="A182:C182"/>
    <mergeCell ref="A187:C187"/>
    <mergeCell ref="A188:C188"/>
    <mergeCell ref="A186:C186"/>
    <mergeCell ref="F182:H182"/>
    <mergeCell ref="F183:H183"/>
    <mergeCell ref="J159:L159"/>
    <mergeCell ref="J184:M184"/>
    <mergeCell ref="J185:M185"/>
    <mergeCell ref="A176:N176"/>
    <mergeCell ref="A181:M181"/>
    <mergeCell ref="F184:H184"/>
    <mergeCell ref="F185:H185"/>
    <mergeCell ref="J191:M191"/>
    <mergeCell ref="J160:L160"/>
    <mergeCell ref="J187:M187"/>
    <mergeCell ref="J188:M188"/>
    <mergeCell ref="J189:M189"/>
    <mergeCell ref="J186:M186"/>
    <mergeCell ref="F191:H191"/>
    <mergeCell ref="J182:M182"/>
    <mergeCell ref="J183:M183"/>
    <mergeCell ref="A189:C189"/>
    <mergeCell ref="J190:M190"/>
    <mergeCell ref="F187:H187"/>
    <mergeCell ref="F188:H188"/>
    <mergeCell ref="F189:H189"/>
    <mergeCell ref="F190:H190"/>
    <mergeCell ref="F186:H186"/>
    <mergeCell ref="J158:L158"/>
    <mergeCell ref="A147:C147"/>
    <mergeCell ref="A149:B149"/>
    <mergeCell ref="J116:L116"/>
    <mergeCell ref="J117:L117"/>
    <mergeCell ref="J152:L152"/>
    <mergeCell ref="J149:L150"/>
    <mergeCell ref="J154:L154"/>
    <mergeCell ref="J155:L155"/>
    <mergeCell ref="J156:L156"/>
    <mergeCell ref="A3:L3"/>
    <mergeCell ref="A78:C78"/>
    <mergeCell ref="A114:C114"/>
    <mergeCell ref="J114:L114"/>
    <mergeCell ref="A110:C110"/>
    <mergeCell ref="A112:B112"/>
    <mergeCell ref="A35:M35"/>
    <mergeCell ref="J108:L108"/>
    <mergeCell ref="J67:L67"/>
    <mergeCell ref="A76:B76"/>
  </mergeCells>
  <printOptions/>
  <pageMargins left="0.75" right="0.75" top="1" bottom="1" header="0.5" footer="0.5"/>
  <pageSetup horizontalDpi="600" verticalDpi="600" orientation="landscape" paperSize="9" scale="90" r:id="rId2"/>
  <rowBreaks count="3" manualBreakCount="3">
    <brk id="70" max="13" man="1"/>
    <brk id="143" max="13" man="1"/>
    <brk id="173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P22" sqref="P22"/>
    </sheetView>
  </sheetViews>
  <sheetFormatPr defaultColWidth="9.140625" defaultRowHeight="12.75"/>
  <sheetData>
    <row r="2" spans="1:14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7" spans="1:14" ht="18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19" spans="1:13" ht="1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2" ht="12.75">
      <c r="A22" s="3"/>
    </row>
    <row r="24" spans="1:12" ht="12.75">
      <c r="A24" s="28"/>
      <c r="B24" s="28"/>
      <c r="D24" s="28"/>
      <c r="E24" s="28"/>
      <c r="F24" s="28"/>
      <c r="J24" s="5"/>
      <c r="K24" s="5"/>
      <c r="L24" s="5"/>
    </row>
    <row r="25" spans="10:12" ht="12.75">
      <c r="J25" s="5"/>
      <c r="K25" s="5"/>
      <c r="L25" s="5"/>
    </row>
    <row r="26" spans="10:12" ht="12.75">
      <c r="J26" s="18"/>
      <c r="K26" s="18"/>
      <c r="L26" s="18"/>
    </row>
    <row r="27" spans="5:12" ht="12.75">
      <c r="E27" s="2"/>
      <c r="H27" s="4"/>
      <c r="I27" s="16"/>
      <c r="J27" s="18"/>
      <c r="K27" s="18"/>
      <c r="L27" s="18"/>
    </row>
    <row r="28" spans="5:12" ht="12.75">
      <c r="E28" s="2"/>
      <c r="J28" s="18"/>
      <c r="K28" s="18"/>
      <c r="L28" s="18"/>
    </row>
    <row r="29" spans="5:12" ht="12.75">
      <c r="E29" s="15"/>
      <c r="H29" s="2"/>
      <c r="J29" s="18"/>
      <c r="K29" s="18"/>
      <c r="L29" s="18"/>
    </row>
    <row r="30" spans="10:12" ht="12.75">
      <c r="J30" s="18"/>
      <c r="K30" s="18"/>
      <c r="L30" s="18"/>
    </row>
    <row r="31" spans="5:12" ht="12.75">
      <c r="E31" s="2"/>
      <c r="H31" s="4"/>
      <c r="J31" s="18"/>
      <c r="K31" s="18"/>
      <c r="L31" s="18"/>
    </row>
    <row r="34" spans="10:12" ht="12.75">
      <c r="J34" s="20"/>
      <c r="K34" s="21"/>
      <c r="L34" s="21"/>
    </row>
    <row r="35" spans="5:12" ht="12.75">
      <c r="E35" s="15"/>
      <c r="H35" s="15"/>
      <c r="J35" s="21"/>
      <c r="K35" s="21"/>
      <c r="L35" s="21"/>
    </row>
  </sheetData>
  <mergeCells count="6">
    <mergeCell ref="A24:B24"/>
    <mergeCell ref="D24:F24"/>
    <mergeCell ref="A2:N2"/>
    <mergeCell ref="A7:N7"/>
    <mergeCell ref="A19:M19"/>
    <mergeCell ref="A20:M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 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bottiroli</dc:creator>
  <cp:keywords/>
  <dc:description/>
  <cp:lastModifiedBy>Bonini</cp:lastModifiedBy>
  <cp:lastPrinted>2011-12-20T09:01:29Z</cp:lastPrinted>
  <dcterms:created xsi:type="dcterms:W3CDTF">2010-02-24T09:10:30Z</dcterms:created>
  <dcterms:modified xsi:type="dcterms:W3CDTF">2012-01-12T14:55:29Z</dcterms:modified>
  <cp:category/>
  <cp:version/>
  <cp:contentType/>
  <cp:contentStatus/>
</cp:coreProperties>
</file>