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iani_Attivita\PREVISIONALE_2024\ALLEGATI_BILANCIO\"/>
    </mc:Choice>
  </mc:AlternateContent>
  <bookViews>
    <workbookView xWindow="120" yWindow="45" windowWidth="28635" windowHeight="14775"/>
  </bookViews>
  <sheets>
    <sheet name="793768" sheetId="3" r:id="rId1"/>
  </sheets>
  <calcPr calcId="152511"/>
</workbook>
</file>

<file path=xl/calcChain.xml><?xml version="1.0" encoding="utf-8"?>
<calcChain xmlns="http://schemas.openxmlformats.org/spreadsheetml/2006/main">
  <c r="P85" i="3" l="1"/>
  <c r="O84" i="3"/>
  <c r="O75" i="3"/>
  <c r="O73" i="3"/>
  <c r="O72" i="3"/>
  <c r="O71" i="3"/>
  <c r="O65" i="3"/>
  <c r="O64" i="3"/>
  <c r="O63" i="3"/>
  <c r="O61" i="3"/>
  <c r="O56" i="3"/>
  <c r="O55" i="3"/>
  <c r="O54" i="3"/>
  <c r="O53" i="3"/>
  <c r="O48" i="3"/>
  <c r="O47" i="3"/>
  <c r="O46" i="3"/>
  <c r="O45" i="3"/>
  <c r="O40" i="3"/>
  <c r="O39" i="3"/>
  <c r="O38" i="3"/>
  <c r="O37" i="3"/>
  <c r="O31" i="3"/>
  <c r="O30" i="3"/>
  <c r="O29" i="3"/>
  <c r="O23" i="3"/>
  <c r="O22" i="3"/>
  <c r="O21" i="3"/>
  <c r="O15" i="3"/>
  <c r="O14" i="3"/>
  <c r="O13" i="3"/>
  <c r="N84" i="3"/>
  <c r="N82" i="3"/>
  <c r="O82" i="3" s="1"/>
  <c r="N80" i="3"/>
  <c r="O80" i="3" s="1"/>
  <c r="N78" i="3"/>
  <c r="O78" i="3" s="1"/>
  <c r="N76" i="3"/>
  <c r="O76" i="3" s="1"/>
  <c r="N75" i="3"/>
  <c r="N73" i="3"/>
  <c r="N72" i="3"/>
  <c r="N71" i="3"/>
  <c r="N69" i="3"/>
  <c r="O69" i="3" s="1"/>
  <c r="N68" i="3"/>
  <c r="O68" i="3" s="1"/>
  <c r="N67" i="3"/>
  <c r="O67" i="3" s="1"/>
  <c r="N66" i="3"/>
  <c r="O66" i="3" s="1"/>
  <c r="N65" i="3"/>
  <c r="N64" i="3"/>
  <c r="N63" i="3"/>
  <c r="N61" i="3"/>
  <c r="N60" i="3"/>
  <c r="O60" i="3" s="1"/>
  <c r="N59" i="3"/>
  <c r="O59" i="3" s="1"/>
  <c r="N58" i="3"/>
  <c r="O58" i="3" s="1"/>
  <c r="N57" i="3"/>
  <c r="O57" i="3" s="1"/>
  <c r="N56" i="3"/>
  <c r="N55" i="3"/>
  <c r="N54" i="3"/>
  <c r="N53" i="3"/>
  <c r="N52" i="3"/>
  <c r="O52" i="3" s="1"/>
  <c r="N51" i="3"/>
  <c r="O51" i="3" s="1"/>
  <c r="N50" i="3"/>
  <c r="O50" i="3" s="1"/>
  <c r="N49" i="3"/>
  <c r="O49" i="3" s="1"/>
  <c r="N48" i="3"/>
  <c r="N47" i="3"/>
  <c r="N46" i="3"/>
  <c r="N45" i="3"/>
  <c r="N44" i="3"/>
  <c r="O44" i="3" s="1"/>
  <c r="N43" i="3"/>
  <c r="O43" i="3" s="1"/>
  <c r="N42" i="3"/>
  <c r="O42" i="3" s="1"/>
  <c r="N41" i="3"/>
  <c r="O41" i="3" s="1"/>
  <c r="N40" i="3"/>
  <c r="N39" i="3"/>
  <c r="N38" i="3"/>
  <c r="N37" i="3"/>
  <c r="N36" i="3"/>
  <c r="O36" i="3" s="1"/>
  <c r="N35" i="3"/>
  <c r="O35" i="3" s="1"/>
  <c r="N34" i="3"/>
  <c r="O34" i="3" s="1"/>
  <c r="N33" i="3"/>
  <c r="O33" i="3" s="1"/>
  <c r="N32" i="3"/>
  <c r="O32" i="3" s="1"/>
  <c r="N31" i="3"/>
  <c r="N30" i="3"/>
  <c r="N29" i="3"/>
  <c r="N28" i="3"/>
  <c r="O28" i="3" s="1"/>
  <c r="N27" i="3"/>
  <c r="O27" i="3" s="1"/>
  <c r="N26" i="3"/>
  <c r="O26" i="3" s="1"/>
  <c r="N25" i="3"/>
  <c r="O25" i="3" s="1"/>
  <c r="N24" i="3"/>
  <c r="O24" i="3" s="1"/>
  <c r="N23" i="3"/>
  <c r="N22" i="3"/>
  <c r="N21" i="3"/>
  <c r="N20" i="3"/>
  <c r="O20" i="3" s="1"/>
  <c r="N19" i="3"/>
  <c r="O19" i="3" s="1"/>
  <c r="N18" i="3"/>
  <c r="O18" i="3" s="1"/>
  <c r="N17" i="3"/>
  <c r="O17" i="3" s="1"/>
  <c r="N16" i="3"/>
  <c r="O16" i="3" s="1"/>
  <c r="N15" i="3"/>
  <c r="N14" i="3"/>
  <c r="N13" i="3"/>
  <c r="N12" i="3"/>
  <c r="O12" i="3" s="1"/>
  <c r="N11" i="3"/>
  <c r="O11" i="3" s="1"/>
  <c r="N10" i="3"/>
  <c r="O10" i="3" s="1"/>
  <c r="N9" i="3"/>
  <c r="O9" i="3" s="1"/>
  <c r="N8" i="3"/>
  <c r="O8" i="3" s="1"/>
  <c r="O85" i="3" s="1"/>
  <c r="M85" i="3"/>
  <c r="L85" i="3"/>
  <c r="K85" i="3"/>
  <c r="J85" i="3"/>
  <c r="N85" i="3" s="1"/>
  <c r="I85" i="3"/>
  <c r="H85" i="3"/>
</calcChain>
</file>

<file path=xl/sharedStrings.xml><?xml version="1.0" encoding="utf-8"?>
<sst xmlns="http://schemas.openxmlformats.org/spreadsheetml/2006/main" count="534" uniqueCount="242">
  <si>
    <t>Costi N5 - acquisto servizi non sanitari</t>
  </si>
  <si>
    <t/>
  </si>
  <si>
    <t>Aggregati CE</t>
  </si>
  <si>
    <t>sottoconto</t>
  </si>
  <si>
    <t>Elisi</t>
  </si>
  <si>
    <t>cod.</t>
  </si>
  <si>
    <t>Descrizione</t>
  </si>
  <si>
    <t>natura</t>
  </si>
  <si>
    <t>AMCO</t>
  </si>
  <si>
    <t>conto</t>
  </si>
  <si>
    <t>descr. conto</t>
  </si>
  <si>
    <t>Settori</t>
  </si>
  <si>
    <t>Valore</t>
  </si>
  <si>
    <t>Presidio</t>
  </si>
  <si>
    <t>Territorio</t>
  </si>
  <si>
    <t>Prevenzione</t>
  </si>
  <si>
    <t>DG e Supp.</t>
  </si>
  <si>
    <t>Libera Prof.</t>
  </si>
  <si>
    <t>Totsle</t>
  </si>
  <si>
    <t>Differenza</t>
  </si>
  <si>
    <t>Extra Lea</t>
  </si>
  <si>
    <t>BA1560</t>
  </si>
  <si>
    <t>B.2.B) Acquisti di servizi non sanitari</t>
  </si>
  <si>
    <t>BA1580</t>
  </si>
  <si>
    <t>B.2.B.1.1)   Lavanderia</t>
  </si>
  <si>
    <t>C261102B</t>
  </si>
  <si>
    <t>Servizi di lavanderia</t>
  </si>
  <si>
    <t>BA1590</t>
  </si>
  <si>
    <t>B.2.B.1.2)   Pulizia</t>
  </si>
  <si>
    <t>C261103B</t>
  </si>
  <si>
    <t>Servizi di pulizia presidi e servizi sanitari</t>
  </si>
  <si>
    <t>C261104B</t>
  </si>
  <si>
    <t>Altri servizi di pulizia</t>
  </si>
  <si>
    <t>BA1601</t>
  </si>
  <si>
    <t>B.2.B.1.3.A)   Mensa dipendenti</t>
  </si>
  <si>
    <t>C261106B</t>
  </si>
  <si>
    <t>Servizi di mensa per dipendenti</t>
  </si>
  <si>
    <t>BA1602</t>
  </si>
  <si>
    <t>B.2.B.1.3.B)   Mensa degenti</t>
  </si>
  <si>
    <t>C261105B</t>
  </si>
  <si>
    <t>Servizi di mensa per degenti</t>
  </si>
  <si>
    <t>BA1610</t>
  </si>
  <si>
    <t>B.2.B.1.4)   Riscaldamento</t>
  </si>
  <si>
    <t>C261107B</t>
  </si>
  <si>
    <t>Servizi riscaldamento.</t>
  </si>
  <si>
    <t>BA1620</t>
  </si>
  <si>
    <t>B.2.B.1.5)   Servizi di assistenza informatica</t>
  </si>
  <si>
    <t>C261101B</t>
  </si>
  <si>
    <t>Servizi elaborazione dati</t>
  </si>
  <si>
    <t>BA1630</t>
  </si>
  <si>
    <t>B.2.B.1.6)   Servizi trasporti (non sanitari)</t>
  </si>
  <si>
    <t>C261110B</t>
  </si>
  <si>
    <t>Servizi trasporti non sanitari</t>
  </si>
  <si>
    <t>BA1640</t>
  </si>
  <si>
    <t>B.2.B.1.7)   Smaltimento rifiuti</t>
  </si>
  <si>
    <t>0</t>
  </si>
  <si>
    <t>Servizi smaltimento rifiuti</t>
  </si>
  <si>
    <t>C261111B</t>
  </si>
  <si>
    <t xml:space="preserve">Smaltimento rifiuti sanitari assimilati e assimilabili agli urbani                  </t>
  </si>
  <si>
    <t>C261112B</t>
  </si>
  <si>
    <t xml:space="preserve">Smaltimento rifiuti sanitari speciali           </t>
  </si>
  <si>
    <t>BA1650</t>
  </si>
  <si>
    <t>B.2.B.1.8)   Utenze telefoniche</t>
  </si>
  <si>
    <t>C261702B</t>
  </si>
  <si>
    <t>Telefono</t>
  </si>
  <si>
    <t>BA1660</t>
  </si>
  <si>
    <t>B.2.B.1.9)   Utenze elettricità</t>
  </si>
  <si>
    <t>C261701B</t>
  </si>
  <si>
    <t>Energia elettrica</t>
  </si>
  <si>
    <t>BA1670</t>
  </si>
  <si>
    <t>B.2.B.1.10)   Altre utenze</t>
  </si>
  <si>
    <t>C261703B</t>
  </si>
  <si>
    <t>Acqua</t>
  </si>
  <si>
    <t>C261704B</t>
  </si>
  <si>
    <t>Gas cucine</t>
  </si>
  <si>
    <t>C261705B</t>
  </si>
  <si>
    <t>Altre utenze (rai tv)</t>
  </si>
  <si>
    <t>BA1690</t>
  </si>
  <si>
    <t>B.2.B.1.11.A)  Premi di assicurazione - R.C. Professionale</t>
  </si>
  <si>
    <t>C261071B</t>
  </si>
  <si>
    <t>Assicurazioni:per responsabilità civile verso terzi</t>
  </si>
  <si>
    <t>C261076B</t>
  </si>
  <si>
    <t>Quota partecipazione fondo regionale assicurazioni responsabilità civile</t>
  </si>
  <si>
    <t>BA1700</t>
  </si>
  <si>
    <t>B.2.B.1.11.B)  Premi di assicurazione - Altri premi assicurativi</t>
  </si>
  <si>
    <t>C261072B</t>
  </si>
  <si>
    <t>Assicurazioni:per rischi su immobili</t>
  </si>
  <si>
    <t>C261073B</t>
  </si>
  <si>
    <t>Assicurazioni:altri premi di assicurazione</t>
  </si>
  <si>
    <t>R</t>
  </si>
  <si>
    <t>BA1720</t>
  </si>
  <si>
    <t>B.2.B.1.12.A) Altri servizi non sanitari da pubblico (Aziende sanitarie pubbliche della Regione)</t>
  </si>
  <si>
    <t>C260390B</t>
  </si>
  <si>
    <t>Altri servizi non sanitari da pubblico (Asl-AO, IRCCS, Policlinici della Regione)</t>
  </si>
  <si>
    <t>BA1730</t>
  </si>
  <si>
    <t>B.2.B.1.12.B) Altri servizi non sanitari da altri soggetti pubblici</t>
  </si>
  <si>
    <t>C260391B</t>
  </si>
  <si>
    <t>Altri servizi non sanitari da pubblico (altri Enti Pubblici)</t>
  </si>
  <si>
    <t>BA1740</t>
  </si>
  <si>
    <t>B.2.B.1.12.C) Altri servizi non sanitari da privato</t>
  </si>
  <si>
    <t>C260450B</t>
  </si>
  <si>
    <t>Pubblicita su quotidiani e periodici</t>
  </si>
  <si>
    <t>C260451B</t>
  </si>
  <si>
    <t>Altri eventuali servizi economali e tecnici non classificati</t>
  </si>
  <si>
    <t>C261009B</t>
  </si>
  <si>
    <t>Abbonamenti vari</t>
  </si>
  <si>
    <t>C261011B</t>
  </si>
  <si>
    <t>Spese postali e valori bollati</t>
  </si>
  <si>
    <t>C261012B</t>
  </si>
  <si>
    <t>Spese legali</t>
  </si>
  <si>
    <t>C261082B</t>
  </si>
  <si>
    <t>Rimborsi spese viaggio e missioni dipendenti</t>
  </si>
  <si>
    <t>C261109B</t>
  </si>
  <si>
    <t>Servizi vigilanza</t>
  </si>
  <si>
    <t>C260106B</t>
  </si>
  <si>
    <t>Spese per servizio di tesoreria</t>
  </si>
  <si>
    <t>C260201B</t>
  </si>
  <si>
    <t>Costi per la gestione dei distributori di caffe, acqua minerale e telefono pubblico</t>
  </si>
  <si>
    <t>C260202B</t>
  </si>
  <si>
    <t>Costi per la gestione di terreni ed immobili da reddito</t>
  </si>
  <si>
    <t>C260203B</t>
  </si>
  <si>
    <t>Servizi IT cloud</t>
  </si>
  <si>
    <t>BA1760</t>
  </si>
  <si>
    <t>B.2.B.2.1) Consulenze non sanitarie da Aziende sanitarie pubbliche della Regione</t>
  </si>
  <si>
    <t>C270491B</t>
  </si>
  <si>
    <t>Consulenze non sanitarie di personale da ASR piemontesi</t>
  </si>
  <si>
    <t>BA1770</t>
  </si>
  <si>
    <t>B.2.B.2.2) Consulenze non sanitarie da Terzi - Altri soggetti pubblici</t>
  </si>
  <si>
    <t>C270392B</t>
  </si>
  <si>
    <t>Consulenze non sanitarie  da Terzi - Altri enti pubblici</t>
  </si>
  <si>
    <t>BA1790</t>
  </si>
  <si>
    <t>B.2.B.2.3.A) Consulenze non sanitarie da privato</t>
  </si>
  <si>
    <t>C270456B</t>
  </si>
  <si>
    <t>Consulenza tecniche</t>
  </si>
  <si>
    <t>C271015B</t>
  </si>
  <si>
    <t>Consulenze amministrative</t>
  </si>
  <si>
    <t>C271826B</t>
  </si>
  <si>
    <t>Emolumenti a personale dipendente non  sanitario per attività di consulenza professionale, tecnica ed amministrativa</t>
  </si>
  <si>
    <t>BA1800</t>
  </si>
  <si>
    <t>B.2.B.2.3.B) Collaborazioni coordinate e continuative non sanitarie da privato</t>
  </si>
  <si>
    <t>C270470B</t>
  </si>
  <si>
    <t>Costo per prestazioni di lavoro coordinate e continuative non sanitarie</t>
  </si>
  <si>
    <t>BA1820</t>
  </si>
  <si>
    <t>B.2.B.2.3.D) Lavoro interinale - area non sanitaria</t>
  </si>
  <si>
    <t>C270433B</t>
  </si>
  <si>
    <t>Costo per acquisti di prestazioni di lavoro interinale (temporaneo) professionale</t>
  </si>
  <si>
    <t>C270434B</t>
  </si>
  <si>
    <t>Costo per acquisti di prestazioni di lavoro interinale (temporaneo) tecnico</t>
  </si>
  <si>
    <t>C270435B</t>
  </si>
  <si>
    <t>Costo per acquisti di prestazioni di lavoro interinale (temporaneo) amministrativo</t>
  </si>
  <si>
    <t>BA1830</t>
  </si>
  <si>
    <t>B.2.B.2.3.E) Altre collaborazioni e prestazioni di lavoro - area non sanitaria</t>
  </si>
  <si>
    <t>C270454B</t>
  </si>
  <si>
    <t>Spese personale religioso convenzionato compresi oneri riflessi</t>
  </si>
  <si>
    <t>C270495B</t>
  </si>
  <si>
    <t>Altre collaborazioni e prestazioni di lavoro -area non sanitaria</t>
  </si>
  <si>
    <t>BA1831</t>
  </si>
  <si>
    <t>B.2.B.2.3.F) Altre Consulenze non sanitarie da privato - in attuazione dell¿art.79, comma 1 sexies lettera c), del D.L. 112/2008, convertito con legge 133/2008 e della legge 23 dicembre 2009 n. 191.</t>
  </si>
  <si>
    <t>Altre Consulenze non sanitarie da privato - in attuazione dell¿art.79, comma 1 sexies lettera c), del D.L. 112/2008, convertito con legge 133/2008 e della legge 23 dicembre e istituti anloghi</t>
  </si>
  <si>
    <t>BA1850</t>
  </si>
  <si>
    <t>B.2.B.2.4.A) Rimborso oneri stipendiali personale non sanitario in comando da Aziende sanitarie pubbliche della Regione</t>
  </si>
  <si>
    <t>C270721B</t>
  </si>
  <si>
    <t>Rimborso oneri e stipendi personale professionale in comando da Asl-AO, IRCCS, Policlinici della Regione</t>
  </si>
  <si>
    <t>C270828B</t>
  </si>
  <si>
    <t>Rimborso oneri e stipendi personale tecnico in comando da Asl-AO, IRCCS, Policlinici della Regione</t>
  </si>
  <si>
    <t>C270921B</t>
  </si>
  <si>
    <t>Rimborso oneri e stipendi personale amministrativo in comando da Asl-AO, IRCCS, Policlinici della Regione</t>
  </si>
  <si>
    <t>BA1860</t>
  </si>
  <si>
    <t>B.2.B.2.4.B) Rimborso oneri stipendiali personale non sanitario in comando da Regione, soggetti pubblici e da Università</t>
  </si>
  <si>
    <t>C270736B</t>
  </si>
  <si>
    <t>Rimborso oneri e stipendi stipendiali personale professionale in comando da Regione, soggetti pubblici e da Università</t>
  </si>
  <si>
    <t>C270843B</t>
  </si>
  <si>
    <t>Rimborso oneri e stipendi stipendiali personale tecnico in comando da Regione, soggetti pubblici e da Università</t>
  </si>
  <si>
    <t>C270922B</t>
  </si>
  <si>
    <t>Rimborso oneri e stipendi personale amministrativo in comando da altri Enti Pubblici della Regione</t>
  </si>
  <si>
    <t>BA1870</t>
  </si>
  <si>
    <t>B.2.B.2.4.C) Rimborso oneri stipendiali personale non sanitario in comando da aziende di altre Regioni (Extraregione)</t>
  </si>
  <si>
    <t>C270737B</t>
  </si>
  <si>
    <t>Rimborso oneri e stipendi stipendiali personale professionale in comando da aziende di altre Regioni (Extraregione)</t>
  </si>
  <si>
    <t>C270844B</t>
  </si>
  <si>
    <t>Rimborso oneri e stipendi stipendiali personale tecnico in comando da aziende di altre Regioni (Extraregione)</t>
  </si>
  <si>
    <t>C270923B</t>
  </si>
  <si>
    <t>Rimborso oneri e stipendi personale amministrativo in comando da aziende di altre Regioni (Extraregione)</t>
  </si>
  <si>
    <t>BA1910</t>
  </si>
  <si>
    <t>B.3)  Manutenzione e riparazione (ordinaria esternalizzata)</t>
  </si>
  <si>
    <t>BA1920</t>
  </si>
  <si>
    <t>B.3.A)  Manutenzione e riparazione ai fabbricati e loro pertinenze</t>
  </si>
  <si>
    <t>C280201B</t>
  </si>
  <si>
    <t>Manutenzione ordinaria in appalto ad immobili e loro pertinenze</t>
  </si>
  <si>
    <t>BA1930</t>
  </si>
  <si>
    <t>B.3.B)  Manutenzione e riparazione agli impianti e macchinari</t>
  </si>
  <si>
    <t>C280255B</t>
  </si>
  <si>
    <t>Manutenzione ordinaria in appalto per impianti generici -non sanitari-</t>
  </si>
  <si>
    <t>BA1950</t>
  </si>
  <si>
    <t>B.3.D)  Manutenzione e riparazione ai mobili e arredi</t>
  </si>
  <si>
    <t>C280205B</t>
  </si>
  <si>
    <t>Manutenzione in appalto mobili e attrezzature tecnico - economali</t>
  </si>
  <si>
    <t>BA1960</t>
  </si>
  <si>
    <t>B.3.E)  Manutenzione e riparazione agli automezzi</t>
  </si>
  <si>
    <t>C280204B</t>
  </si>
  <si>
    <t>Manutenzione in appalto automezzi</t>
  </si>
  <si>
    <t>BA1970</t>
  </si>
  <si>
    <t>B.3.F)  Altre manutenzioni e riparazioni</t>
  </si>
  <si>
    <t>C280206B</t>
  </si>
  <si>
    <t>Manutenzione software</t>
  </si>
  <si>
    <t>C280207B</t>
  </si>
  <si>
    <t>Altre manutenzioni e riparazioni</t>
  </si>
  <si>
    <t>BA1980</t>
  </si>
  <si>
    <t>B.3.G)  Manutenzioni e riparazioni da Aziende sanitarie pubbliche della Regione</t>
  </si>
  <si>
    <t>C280208B</t>
  </si>
  <si>
    <t>Manutenzioni e riparazioni da Asl-AO, IRCCS, Policlinici della Regione</t>
  </si>
  <si>
    <t>BA2000</t>
  </si>
  <si>
    <t>B.4.A)  Fitti passivi</t>
  </si>
  <si>
    <t>Fitti reali</t>
  </si>
  <si>
    <t>C280512B</t>
  </si>
  <si>
    <t>Fitti passivi - Area sanitaria</t>
  </si>
  <si>
    <t>C280513B</t>
  </si>
  <si>
    <t xml:space="preserve">Fitti passivi - Area non sanitaria </t>
  </si>
  <si>
    <t>BA2030</t>
  </si>
  <si>
    <t>B.4.B.2) Canoni di noleggio - area non sanitaria</t>
  </si>
  <si>
    <t>C290502B</t>
  </si>
  <si>
    <t>Canoni per centri elettrocontabili</t>
  </si>
  <si>
    <t>C290503B</t>
  </si>
  <si>
    <t>Canoni per beni strumentali non sanitari</t>
  </si>
  <si>
    <t>BA2060</t>
  </si>
  <si>
    <t>B.4.C.2) Canoni di leasing - area non sanitaria</t>
  </si>
  <si>
    <t>C290506B</t>
  </si>
  <si>
    <t xml:space="preserve">Canoni leasing non sanitari ed oneri accessori                                                                                                                                                                                                                 </t>
  </si>
  <si>
    <t>BA2070</t>
  </si>
  <si>
    <t>B.4.E)  Locazioni e noleggi da Aziende sanitarie pubbliche della Regione</t>
  </si>
  <si>
    <t>C290507B</t>
  </si>
  <si>
    <t>Locazioni e noleggi da Asl-Ao della Regione</t>
  </si>
  <si>
    <t>BA2740</t>
  </si>
  <si>
    <t>B.14.A.4)  Accantonamenti per copertura diretta dei rischi (autoassicurazione)</t>
  </si>
  <si>
    <t>C441621B</t>
  </si>
  <si>
    <t>Accantonamenti per copertura diretta dei rischi (autoassicurazione)</t>
  </si>
  <si>
    <t>BA2741</t>
  </si>
  <si>
    <t>B.14.A.5) Accantonamenti per franchigia assicurativa</t>
  </si>
  <si>
    <t>C441633B</t>
  </si>
  <si>
    <t>Accantonamenti per franchigia assicurativa</t>
  </si>
  <si>
    <t>TOTALE</t>
  </si>
  <si>
    <t>TOTALE NATURA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</si>
</sst>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MS Sans Serif"/>
      <family val="2"/>
    </font>
    <font>
      <b/>
      <sz val="8"/>
      <color theme="1"/>
      <name val="MS Sans Serif"/>
      <family val="2"/>
    </font>
    <font>
      <sz val="8.25"/>
      <color theme="1"/>
      <name val="MS Sans Serif"/>
      <family val="2"/>
    </font>
    <font>
      <b/>
      <sz val="8.25"/>
      <color theme="1"/>
      <name val="MS Sans Serif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quotePrefix="1" applyNumberFormat="1" applyFont="1" applyBorder="1"/>
    <xf numFmtId="3" fontId="3" fillId="0" borderId="1" xfId="0" quotePrefix="1" applyNumberFormat="1" applyFont="1" applyBorder="1"/>
    <xf numFmtId="4" fontId="3" fillId="0" borderId="1" xfId="0" quotePrefix="1" applyNumberFormat="1" applyFont="1" applyBorder="1"/>
    <xf numFmtId="4" fontId="4" fillId="0" borderId="1" xfId="0" quotePrefix="1" applyNumberFormat="1" applyFont="1" applyBorder="1"/>
    <xf numFmtId="0" fontId="4" fillId="0" borderId="1" xfId="0" quotePrefix="1" applyNumberFormat="1" applyFont="1" applyBorder="1"/>
    <xf numFmtId="3" fontId="4" fillId="0" borderId="1" xfId="0" quotePrefix="1" applyNumberFormat="1" applyFont="1" applyBorder="1"/>
    <xf numFmtId="3" fontId="4" fillId="0" borderId="1" xfId="0" applyNumberFormat="1" applyFont="1" applyBorder="1"/>
    <xf numFmtId="3" fontId="3" fillId="0" borderId="1" xfId="0" applyNumberFormat="1" applyFont="1" applyBorder="1"/>
    <xf numFmtId="0" fontId="3" fillId="0" borderId="1" xfId="0" applyNumberFormat="1" applyFont="1" applyBorder="1"/>
    <xf numFmtId="4" fontId="3" fillId="0" borderId="1" xfId="0" applyNumberFormat="1" applyFont="1" applyBorder="1"/>
    <xf numFmtId="4" fontId="4" fillId="0" borderId="1" xfId="0" applyNumberFormat="1" applyFont="1" applyBorder="1"/>
    <xf numFmtId="4" fontId="4" fillId="0" borderId="1" xfId="0" quotePrefix="1" applyNumberFormat="1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5"/>
  <sheetViews>
    <sheetView tabSelected="1" topLeftCell="C52" workbookViewId="0">
      <selection activeCell="A3" sqref="A3:P85"/>
    </sheetView>
  </sheetViews>
  <sheetFormatPr defaultRowHeight="15" x14ac:dyDescent="0.25"/>
  <cols>
    <col min="2" max="2" width="14.5703125" customWidth="1"/>
    <col min="3" max="3" width="47" customWidth="1"/>
    <col min="5" max="5" width="10" customWidth="1"/>
    <col min="6" max="6" width="14.42578125" customWidth="1"/>
    <col min="7" max="7" width="50.5703125" customWidth="1"/>
    <col min="8" max="8" width="14" customWidth="1"/>
    <col min="9" max="13" width="13.5703125" customWidth="1"/>
    <col min="14" max="16" width="14.5703125" customWidth="1"/>
  </cols>
  <sheetData>
    <row r="1" spans="1:16" x14ac:dyDescent="0.25">
      <c r="B1" s="1"/>
    </row>
    <row r="2" spans="1:16" x14ac:dyDescent="0.25">
      <c r="B2" s="2" t="s">
        <v>0</v>
      </c>
    </row>
    <row r="3" spans="1:16" x14ac:dyDescent="0.25">
      <c r="A3" s="3" t="s">
        <v>1</v>
      </c>
      <c r="B3" s="14" t="s">
        <v>2</v>
      </c>
      <c r="C3" s="15"/>
      <c r="D3" s="15"/>
      <c r="E3" s="4" t="s">
        <v>1</v>
      </c>
      <c r="F3" s="3" t="s">
        <v>1</v>
      </c>
      <c r="G3" s="3" t="s">
        <v>1</v>
      </c>
      <c r="H3" s="5" t="s">
        <v>3</v>
      </c>
      <c r="I3" s="6" t="s">
        <v>1</v>
      </c>
      <c r="J3" s="6" t="s">
        <v>1</v>
      </c>
      <c r="K3" s="6" t="s">
        <v>1</v>
      </c>
      <c r="L3" s="6" t="s">
        <v>1</v>
      </c>
      <c r="M3" s="6" t="s">
        <v>1</v>
      </c>
      <c r="N3" s="5" t="s">
        <v>1</v>
      </c>
      <c r="O3" s="5" t="s">
        <v>1</v>
      </c>
      <c r="P3" s="5" t="s">
        <v>1</v>
      </c>
    </row>
    <row r="4" spans="1:16" x14ac:dyDescent="0.25">
      <c r="A4" s="7" t="s">
        <v>4</v>
      </c>
      <c r="B4" s="6" t="s">
        <v>5</v>
      </c>
      <c r="C4" s="6" t="s">
        <v>6</v>
      </c>
      <c r="D4" s="8" t="s">
        <v>7</v>
      </c>
      <c r="E4" s="8" t="s">
        <v>8</v>
      </c>
      <c r="F4" s="7" t="s">
        <v>9</v>
      </c>
      <c r="G4" s="7" t="s">
        <v>10</v>
      </c>
      <c r="H4" s="5" t="s">
        <v>1</v>
      </c>
      <c r="I4" s="14" t="s">
        <v>11</v>
      </c>
      <c r="J4" s="15"/>
      <c r="K4" s="15"/>
      <c r="L4" s="15"/>
      <c r="M4" s="15"/>
      <c r="N4" s="5" t="s">
        <v>1</v>
      </c>
      <c r="O4" s="5" t="s">
        <v>1</v>
      </c>
      <c r="P4" s="5" t="s">
        <v>1</v>
      </c>
    </row>
    <row r="5" spans="1:16" x14ac:dyDescent="0.25">
      <c r="A5" s="3" t="s">
        <v>1</v>
      </c>
      <c r="B5" s="5" t="s">
        <v>1</v>
      </c>
      <c r="C5" s="5" t="s">
        <v>1</v>
      </c>
      <c r="D5" s="4" t="s">
        <v>1</v>
      </c>
      <c r="E5" s="4" t="s">
        <v>1</v>
      </c>
      <c r="F5" s="3" t="s">
        <v>1</v>
      </c>
      <c r="G5" s="3" t="s">
        <v>1</v>
      </c>
      <c r="H5" s="6" t="s">
        <v>12</v>
      </c>
      <c r="I5" s="6" t="s">
        <v>13</v>
      </c>
      <c r="J5" s="6" t="s">
        <v>14</v>
      </c>
      <c r="K5" s="6" t="s">
        <v>15</v>
      </c>
      <c r="L5" s="6" t="s">
        <v>16</v>
      </c>
      <c r="M5" s="6" t="s">
        <v>17</v>
      </c>
      <c r="N5" s="6" t="s">
        <v>18</v>
      </c>
      <c r="O5" s="6" t="s">
        <v>19</v>
      </c>
      <c r="P5" s="6" t="s">
        <v>20</v>
      </c>
    </row>
    <row r="6" spans="1:16" x14ac:dyDescent="0.25">
      <c r="A6" s="3" t="s">
        <v>1</v>
      </c>
      <c r="B6" s="5" t="s">
        <v>1</v>
      </c>
      <c r="C6" s="5" t="s">
        <v>1</v>
      </c>
      <c r="D6" s="4" t="s">
        <v>1</v>
      </c>
      <c r="E6" s="4" t="s">
        <v>1</v>
      </c>
      <c r="F6" s="7" t="s">
        <v>1</v>
      </c>
      <c r="G6" s="7" t="s">
        <v>1</v>
      </c>
      <c r="H6" s="5" t="s">
        <v>1</v>
      </c>
      <c r="I6" s="5" t="s">
        <v>1</v>
      </c>
      <c r="J6" s="5" t="s">
        <v>1</v>
      </c>
      <c r="K6" s="5" t="s">
        <v>1</v>
      </c>
      <c r="L6" s="5" t="s">
        <v>1</v>
      </c>
      <c r="M6" s="5" t="s">
        <v>1</v>
      </c>
      <c r="N6" s="5" t="s">
        <v>1</v>
      </c>
      <c r="O6" s="5" t="s">
        <v>1</v>
      </c>
      <c r="P6" s="5" t="s">
        <v>1</v>
      </c>
    </row>
    <row r="7" spans="1:16" x14ac:dyDescent="0.25">
      <c r="A7" s="3" t="s">
        <v>1</v>
      </c>
      <c r="B7" s="6" t="s">
        <v>21</v>
      </c>
      <c r="C7" s="6" t="s">
        <v>22</v>
      </c>
      <c r="D7" s="9">
        <v>5</v>
      </c>
      <c r="E7" s="4" t="s">
        <v>1</v>
      </c>
      <c r="F7" s="3" t="s">
        <v>1</v>
      </c>
      <c r="G7" s="3" t="s">
        <v>1</v>
      </c>
      <c r="H7" s="5" t="s">
        <v>1</v>
      </c>
      <c r="I7" s="5" t="s">
        <v>1</v>
      </c>
      <c r="J7" s="5" t="s">
        <v>1</v>
      </c>
      <c r="K7" s="5" t="s">
        <v>1</v>
      </c>
      <c r="L7" s="5" t="s">
        <v>1</v>
      </c>
      <c r="M7" s="5" t="s">
        <v>1</v>
      </c>
      <c r="N7" s="5" t="s">
        <v>1</v>
      </c>
      <c r="O7" s="5" t="s">
        <v>1</v>
      </c>
      <c r="P7" s="5" t="s">
        <v>1</v>
      </c>
    </row>
    <row r="8" spans="1:16" x14ac:dyDescent="0.25">
      <c r="A8" s="3" t="s">
        <v>1</v>
      </c>
      <c r="B8" s="5" t="s">
        <v>23</v>
      </c>
      <c r="C8" s="5" t="s">
        <v>24</v>
      </c>
      <c r="D8" s="10">
        <v>5</v>
      </c>
      <c r="E8" s="4" t="s">
        <v>25</v>
      </c>
      <c r="F8" s="11">
        <v>3101102</v>
      </c>
      <c r="G8" s="3" t="s">
        <v>26</v>
      </c>
      <c r="H8" s="12">
        <v>1000000</v>
      </c>
      <c r="I8" s="12">
        <v>981985.31</v>
      </c>
      <c r="J8" s="12">
        <v>13717.65</v>
      </c>
      <c r="K8" s="12">
        <v>1678.05</v>
      </c>
      <c r="L8" s="12">
        <v>2618.9899999999998</v>
      </c>
      <c r="M8" s="12">
        <v>0</v>
      </c>
      <c r="N8" s="13">
        <f t="shared" ref="N8:N39" si="0">I8+J8+K8+L8+M8</f>
        <v>1000000.0000000001</v>
      </c>
      <c r="O8" s="13">
        <f t="shared" ref="O8:O39" si="1">H8-N8</f>
        <v>0</v>
      </c>
      <c r="P8" s="12">
        <v>0</v>
      </c>
    </row>
    <row r="9" spans="1:16" x14ac:dyDescent="0.25">
      <c r="A9" s="3" t="s">
        <v>1</v>
      </c>
      <c r="B9" s="5" t="s">
        <v>27</v>
      </c>
      <c r="C9" s="5" t="s">
        <v>28</v>
      </c>
      <c r="D9" s="10">
        <v>5</v>
      </c>
      <c r="E9" s="4" t="s">
        <v>29</v>
      </c>
      <c r="F9" s="11">
        <v>3101103</v>
      </c>
      <c r="G9" s="3" t="s">
        <v>30</v>
      </c>
      <c r="H9" s="12">
        <v>1600000</v>
      </c>
      <c r="I9" s="12">
        <v>1536525.63</v>
      </c>
      <c r="J9" s="12">
        <v>26770.26</v>
      </c>
      <c r="K9" s="12">
        <v>26238.33</v>
      </c>
      <c r="L9" s="12">
        <v>10464.6</v>
      </c>
      <c r="M9" s="12">
        <v>1.18</v>
      </c>
      <c r="N9" s="13">
        <f t="shared" si="0"/>
        <v>1600000</v>
      </c>
      <c r="O9" s="13">
        <f t="shared" si="1"/>
        <v>0</v>
      </c>
      <c r="P9" s="12">
        <v>0</v>
      </c>
    </row>
    <row r="10" spans="1:16" x14ac:dyDescent="0.25">
      <c r="A10" s="3" t="s">
        <v>1</v>
      </c>
      <c r="B10" s="5" t="s">
        <v>27</v>
      </c>
      <c r="C10" s="5" t="s">
        <v>28</v>
      </c>
      <c r="D10" s="10">
        <v>5</v>
      </c>
      <c r="E10" s="4" t="s">
        <v>31</v>
      </c>
      <c r="F10" s="11">
        <v>3101104</v>
      </c>
      <c r="G10" s="3" t="s">
        <v>32</v>
      </c>
      <c r="H10" s="12">
        <v>900000</v>
      </c>
      <c r="I10" s="12">
        <v>4480.25</v>
      </c>
      <c r="J10" s="12">
        <v>473761.2</v>
      </c>
      <c r="K10" s="12">
        <v>152993.75</v>
      </c>
      <c r="L10" s="12">
        <v>268764.79999999999</v>
      </c>
      <c r="M10" s="12">
        <v>0</v>
      </c>
      <c r="N10" s="13">
        <f t="shared" si="0"/>
        <v>900000</v>
      </c>
      <c r="O10" s="13">
        <f t="shared" si="1"/>
        <v>0</v>
      </c>
      <c r="P10" s="12">
        <v>0</v>
      </c>
    </row>
    <row r="11" spans="1:16" x14ac:dyDescent="0.25">
      <c r="A11" s="3" t="s">
        <v>1</v>
      </c>
      <c r="B11" s="5" t="s">
        <v>33</v>
      </c>
      <c r="C11" s="5" t="s">
        <v>34</v>
      </c>
      <c r="D11" s="10">
        <v>5</v>
      </c>
      <c r="E11" s="4" t="s">
        <v>35</v>
      </c>
      <c r="F11" s="11">
        <v>3101106</v>
      </c>
      <c r="G11" s="3" t="s">
        <v>36</v>
      </c>
      <c r="H11" s="12">
        <v>1480000</v>
      </c>
      <c r="I11" s="12">
        <v>978182.27</v>
      </c>
      <c r="J11" s="12">
        <v>220843.21</v>
      </c>
      <c r="K11" s="12">
        <v>136926.09</v>
      </c>
      <c r="L11" s="12">
        <v>143034.23000000001</v>
      </c>
      <c r="M11" s="12">
        <v>1014.2</v>
      </c>
      <c r="N11" s="13">
        <f t="shared" si="0"/>
        <v>1480000</v>
      </c>
      <c r="O11" s="13">
        <f t="shared" si="1"/>
        <v>0</v>
      </c>
      <c r="P11" s="12">
        <v>0</v>
      </c>
    </row>
    <row r="12" spans="1:16" x14ac:dyDescent="0.25">
      <c r="A12" s="3" t="s">
        <v>1</v>
      </c>
      <c r="B12" s="5" t="s">
        <v>37</v>
      </c>
      <c r="C12" s="5" t="s">
        <v>38</v>
      </c>
      <c r="D12" s="10">
        <v>5</v>
      </c>
      <c r="E12" s="4" t="s">
        <v>39</v>
      </c>
      <c r="F12" s="11">
        <v>3101105</v>
      </c>
      <c r="G12" s="3" t="s">
        <v>40</v>
      </c>
      <c r="H12" s="12">
        <v>1545000</v>
      </c>
      <c r="I12" s="12">
        <v>1544997.23</v>
      </c>
      <c r="J12" s="12">
        <v>2.77</v>
      </c>
      <c r="K12" s="12">
        <v>0</v>
      </c>
      <c r="L12" s="12">
        <v>0</v>
      </c>
      <c r="M12" s="12">
        <v>0</v>
      </c>
      <c r="N12" s="13">
        <f t="shared" si="0"/>
        <v>1545000</v>
      </c>
      <c r="O12" s="13">
        <f t="shared" si="1"/>
        <v>0</v>
      </c>
      <c r="P12" s="12">
        <v>0</v>
      </c>
    </row>
    <row r="13" spans="1:16" x14ac:dyDescent="0.25">
      <c r="A13" s="3" t="s">
        <v>1</v>
      </c>
      <c r="B13" s="5" t="s">
        <v>41</v>
      </c>
      <c r="C13" s="5" t="s">
        <v>42</v>
      </c>
      <c r="D13" s="10">
        <v>5</v>
      </c>
      <c r="E13" s="4" t="s">
        <v>43</v>
      </c>
      <c r="F13" s="11">
        <v>3101107</v>
      </c>
      <c r="G13" s="3" t="s">
        <v>44</v>
      </c>
      <c r="H13" s="12">
        <v>3400000</v>
      </c>
      <c r="I13" s="12">
        <v>2948407.56</v>
      </c>
      <c r="J13" s="12">
        <v>182054.15</v>
      </c>
      <c r="K13" s="12">
        <v>51759.41</v>
      </c>
      <c r="L13" s="12">
        <v>217778.88</v>
      </c>
      <c r="M13" s="12">
        <v>0</v>
      </c>
      <c r="N13" s="13">
        <f t="shared" si="0"/>
        <v>3400000</v>
      </c>
      <c r="O13" s="13">
        <f t="shared" si="1"/>
        <v>0</v>
      </c>
      <c r="P13" s="12">
        <v>0</v>
      </c>
    </row>
    <row r="14" spans="1:16" x14ac:dyDescent="0.25">
      <c r="A14" s="3" t="s">
        <v>1</v>
      </c>
      <c r="B14" s="5" t="s">
        <v>45</v>
      </c>
      <c r="C14" s="5" t="s">
        <v>46</v>
      </c>
      <c r="D14" s="10">
        <v>5</v>
      </c>
      <c r="E14" s="4" t="s">
        <v>47</v>
      </c>
      <c r="F14" s="11">
        <v>3101101</v>
      </c>
      <c r="G14" s="3" t="s">
        <v>48</v>
      </c>
      <c r="H14" s="12">
        <v>598183.36</v>
      </c>
      <c r="I14" s="12">
        <v>54237.95</v>
      </c>
      <c r="J14" s="12">
        <v>69577.960000000006</v>
      </c>
      <c r="K14" s="12">
        <v>20272.099999999999</v>
      </c>
      <c r="L14" s="12">
        <v>454095.35</v>
      </c>
      <c r="M14" s="12">
        <v>0</v>
      </c>
      <c r="N14" s="13">
        <f t="shared" si="0"/>
        <v>598183.36</v>
      </c>
      <c r="O14" s="13">
        <f t="shared" si="1"/>
        <v>0</v>
      </c>
      <c r="P14" s="12">
        <v>0</v>
      </c>
    </row>
    <row r="15" spans="1:16" x14ac:dyDescent="0.25">
      <c r="A15" s="3" t="s">
        <v>1</v>
      </c>
      <c r="B15" s="5" t="s">
        <v>49</v>
      </c>
      <c r="C15" s="5" t="s">
        <v>50</v>
      </c>
      <c r="D15" s="10">
        <v>5</v>
      </c>
      <c r="E15" s="4" t="s">
        <v>51</v>
      </c>
      <c r="F15" s="11">
        <v>3101110</v>
      </c>
      <c r="G15" s="3" t="s">
        <v>52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3">
        <f t="shared" si="0"/>
        <v>0</v>
      </c>
      <c r="O15" s="13">
        <f t="shared" si="1"/>
        <v>0</v>
      </c>
      <c r="P15" s="12">
        <v>0</v>
      </c>
    </row>
    <row r="16" spans="1:16" x14ac:dyDescent="0.25">
      <c r="A16" s="3" t="s">
        <v>1</v>
      </c>
      <c r="B16" s="5" t="s">
        <v>53</v>
      </c>
      <c r="C16" s="5" t="s">
        <v>54</v>
      </c>
      <c r="D16" s="10">
        <v>5</v>
      </c>
      <c r="E16" s="4" t="s">
        <v>55</v>
      </c>
      <c r="F16" s="11">
        <v>3101108</v>
      </c>
      <c r="G16" s="3" t="s">
        <v>56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3">
        <f t="shared" si="0"/>
        <v>0</v>
      </c>
      <c r="O16" s="13">
        <f t="shared" si="1"/>
        <v>0</v>
      </c>
      <c r="P16" s="12">
        <v>0</v>
      </c>
    </row>
    <row r="17" spans="1:16" x14ac:dyDescent="0.25">
      <c r="A17" s="3" t="s">
        <v>1</v>
      </c>
      <c r="B17" s="5" t="s">
        <v>53</v>
      </c>
      <c r="C17" s="5" t="s">
        <v>54</v>
      </c>
      <c r="D17" s="10">
        <v>5</v>
      </c>
      <c r="E17" s="4" t="s">
        <v>57</v>
      </c>
      <c r="F17" s="11">
        <v>3101111</v>
      </c>
      <c r="G17" s="3" t="s">
        <v>58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3">
        <f t="shared" si="0"/>
        <v>0</v>
      </c>
      <c r="O17" s="13">
        <f t="shared" si="1"/>
        <v>0</v>
      </c>
      <c r="P17" s="12">
        <v>0</v>
      </c>
    </row>
    <row r="18" spans="1:16" x14ac:dyDescent="0.25">
      <c r="A18" s="3" t="s">
        <v>1</v>
      </c>
      <c r="B18" s="5" t="s">
        <v>53</v>
      </c>
      <c r="C18" s="5" t="s">
        <v>54</v>
      </c>
      <c r="D18" s="10">
        <v>5</v>
      </c>
      <c r="E18" s="4" t="s">
        <v>59</v>
      </c>
      <c r="F18" s="11">
        <v>3101112</v>
      </c>
      <c r="G18" s="3" t="s">
        <v>60</v>
      </c>
      <c r="H18" s="12">
        <v>790000</v>
      </c>
      <c r="I18" s="12">
        <v>769181.44</v>
      </c>
      <c r="J18" s="12">
        <v>18869.3</v>
      </c>
      <c r="K18" s="12">
        <v>1722.67</v>
      </c>
      <c r="L18" s="12">
        <v>226.59</v>
      </c>
      <c r="M18" s="12">
        <v>0</v>
      </c>
      <c r="N18" s="13">
        <f t="shared" si="0"/>
        <v>790000</v>
      </c>
      <c r="O18" s="13">
        <f t="shared" si="1"/>
        <v>0</v>
      </c>
      <c r="P18" s="12">
        <v>0</v>
      </c>
    </row>
    <row r="19" spans="1:16" x14ac:dyDescent="0.25">
      <c r="A19" s="3" t="s">
        <v>1</v>
      </c>
      <c r="B19" s="5" t="s">
        <v>61</v>
      </c>
      <c r="C19" s="5" t="s">
        <v>62</v>
      </c>
      <c r="D19" s="10">
        <v>5</v>
      </c>
      <c r="E19" s="4" t="s">
        <v>63</v>
      </c>
      <c r="F19" s="11">
        <v>3101702</v>
      </c>
      <c r="G19" s="3" t="s">
        <v>64</v>
      </c>
      <c r="H19" s="12">
        <v>840800</v>
      </c>
      <c r="I19" s="12">
        <v>130800.74</v>
      </c>
      <c r="J19" s="12">
        <v>179739.4</v>
      </c>
      <c r="K19" s="12">
        <v>166362.45000000001</v>
      </c>
      <c r="L19" s="12">
        <v>363897.41</v>
      </c>
      <c r="M19" s="12">
        <v>0</v>
      </c>
      <c r="N19" s="13">
        <f t="shared" si="0"/>
        <v>840800</v>
      </c>
      <c r="O19" s="13">
        <f t="shared" si="1"/>
        <v>0</v>
      </c>
      <c r="P19" s="12">
        <v>0</v>
      </c>
    </row>
    <row r="20" spans="1:16" x14ac:dyDescent="0.25">
      <c r="A20" s="3" t="s">
        <v>1</v>
      </c>
      <c r="B20" s="5" t="s">
        <v>65</v>
      </c>
      <c r="C20" s="5" t="s">
        <v>66</v>
      </c>
      <c r="D20" s="10">
        <v>5</v>
      </c>
      <c r="E20" s="4" t="s">
        <v>67</v>
      </c>
      <c r="F20" s="11">
        <v>3101701</v>
      </c>
      <c r="G20" s="3" t="s">
        <v>68</v>
      </c>
      <c r="H20" s="12">
        <v>3000000</v>
      </c>
      <c r="I20" s="12">
        <v>2592551.63</v>
      </c>
      <c r="J20" s="12">
        <v>209224.43</v>
      </c>
      <c r="K20" s="12">
        <v>36382.120000000003</v>
      </c>
      <c r="L20" s="12">
        <v>161841.82</v>
      </c>
      <c r="M20" s="12">
        <v>0</v>
      </c>
      <c r="N20" s="13">
        <f t="shared" si="0"/>
        <v>3000000</v>
      </c>
      <c r="O20" s="13">
        <f t="shared" si="1"/>
        <v>0</v>
      </c>
      <c r="P20" s="12">
        <v>0</v>
      </c>
    </row>
    <row r="21" spans="1:16" x14ac:dyDescent="0.25">
      <c r="A21" s="3" t="s">
        <v>1</v>
      </c>
      <c r="B21" s="5" t="s">
        <v>69</v>
      </c>
      <c r="C21" s="5" t="s">
        <v>70</v>
      </c>
      <c r="D21" s="10">
        <v>5</v>
      </c>
      <c r="E21" s="4" t="s">
        <v>71</v>
      </c>
      <c r="F21" s="11">
        <v>3101703</v>
      </c>
      <c r="G21" s="3" t="s">
        <v>72</v>
      </c>
      <c r="H21" s="12">
        <v>215000</v>
      </c>
      <c r="I21" s="12">
        <v>202269.33</v>
      </c>
      <c r="J21" s="12">
        <v>10344.86</v>
      </c>
      <c r="K21" s="12">
        <v>512.19000000000005</v>
      </c>
      <c r="L21" s="12">
        <v>1873.62</v>
      </c>
      <c r="M21" s="12">
        <v>0</v>
      </c>
      <c r="N21" s="13">
        <f t="shared" si="0"/>
        <v>215000</v>
      </c>
      <c r="O21" s="13">
        <f t="shared" si="1"/>
        <v>0</v>
      </c>
      <c r="P21" s="12">
        <v>0</v>
      </c>
    </row>
    <row r="22" spans="1:16" x14ac:dyDescent="0.25">
      <c r="A22" s="3" t="s">
        <v>1</v>
      </c>
      <c r="B22" s="5" t="s">
        <v>69</v>
      </c>
      <c r="C22" s="5" t="s">
        <v>70</v>
      </c>
      <c r="D22" s="10">
        <v>5</v>
      </c>
      <c r="E22" s="4" t="s">
        <v>73</v>
      </c>
      <c r="F22" s="11">
        <v>3101704</v>
      </c>
      <c r="G22" s="3" t="s">
        <v>74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3">
        <f t="shared" si="0"/>
        <v>0</v>
      </c>
      <c r="O22" s="13">
        <f t="shared" si="1"/>
        <v>0</v>
      </c>
      <c r="P22" s="12">
        <v>0</v>
      </c>
    </row>
    <row r="23" spans="1:16" x14ac:dyDescent="0.25">
      <c r="A23" s="3" t="s">
        <v>1</v>
      </c>
      <c r="B23" s="5" t="s">
        <v>69</v>
      </c>
      <c r="C23" s="5" t="s">
        <v>70</v>
      </c>
      <c r="D23" s="10">
        <v>5</v>
      </c>
      <c r="E23" s="4" t="s">
        <v>75</v>
      </c>
      <c r="F23" s="11">
        <v>3101705</v>
      </c>
      <c r="G23" s="3" t="s">
        <v>76</v>
      </c>
      <c r="H23" s="12">
        <v>815</v>
      </c>
      <c r="I23" s="12">
        <v>0</v>
      </c>
      <c r="J23" s="12">
        <v>0</v>
      </c>
      <c r="K23" s="12">
        <v>0</v>
      </c>
      <c r="L23" s="12">
        <v>815</v>
      </c>
      <c r="M23" s="12">
        <v>0</v>
      </c>
      <c r="N23" s="13">
        <f t="shared" si="0"/>
        <v>815</v>
      </c>
      <c r="O23" s="13">
        <f t="shared" si="1"/>
        <v>0</v>
      </c>
      <c r="P23" s="12">
        <v>0</v>
      </c>
    </row>
    <row r="24" spans="1:16" x14ac:dyDescent="0.25">
      <c r="A24" s="3" t="s">
        <v>1</v>
      </c>
      <c r="B24" s="5" t="s">
        <v>77</v>
      </c>
      <c r="C24" s="5" t="s">
        <v>78</v>
      </c>
      <c r="D24" s="10">
        <v>5</v>
      </c>
      <c r="E24" s="4" t="s">
        <v>79</v>
      </c>
      <c r="F24" s="11">
        <v>3101071</v>
      </c>
      <c r="G24" s="3" t="s">
        <v>80</v>
      </c>
      <c r="H24" s="12">
        <v>590220.89</v>
      </c>
      <c r="I24" s="12">
        <v>0</v>
      </c>
      <c r="J24" s="12">
        <v>0</v>
      </c>
      <c r="K24" s="12">
        <v>0</v>
      </c>
      <c r="L24" s="12">
        <v>590220.89</v>
      </c>
      <c r="M24" s="12">
        <v>0</v>
      </c>
      <c r="N24" s="13">
        <f t="shared" si="0"/>
        <v>590220.89</v>
      </c>
      <c r="O24" s="13">
        <f t="shared" si="1"/>
        <v>0</v>
      </c>
      <c r="P24" s="12">
        <v>0</v>
      </c>
    </row>
    <row r="25" spans="1:16" x14ac:dyDescent="0.25">
      <c r="A25" s="3" t="s">
        <v>1</v>
      </c>
      <c r="B25" s="5" t="s">
        <v>77</v>
      </c>
      <c r="C25" s="5" t="s">
        <v>78</v>
      </c>
      <c r="D25" s="10">
        <v>5</v>
      </c>
      <c r="E25" s="4" t="s">
        <v>81</v>
      </c>
      <c r="F25" s="11">
        <v>3101076</v>
      </c>
      <c r="G25" s="3" t="s">
        <v>82</v>
      </c>
      <c r="H25" s="12">
        <v>282941.43</v>
      </c>
      <c r="I25" s="12">
        <v>0</v>
      </c>
      <c r="J25" s="12">
        <v>0</v>
      </c>
      <c r="K25" s="12">
        <v>0</v>
      </c>
      <c r="L25" s="12">
        <v>282941.43</v>
      </c>
      <c r="M25" s="12">
        <v>0</v>
      </c>
      <c r="N25" s="13">
        <f t="shared" si="0"/>
        <v>282941.43</v>
      </c>
      <c r="O25" s="13">
        <f t="shared" si="1"/>
        <v>0</v>
      </c>
      <c r="P25" s="12">
        <v>0</v>
      </c>
    </row>
    <row r="26" spans="1:16" x14ac:dyDescent="0.25">
      <c r="A26" s="3" t="s">
        <v>1</v>
      </c>
      <c r="B26" s="5" t="s">
        <v>83</v>
      </c>
      <c r="C26" s="5" t="s">
        <v>84</v>
      </c>
      <c r="D26" s="10">
        <v>5</v>
      </c>
      <c r="E26" s="4" t="s">
        <v>85</v>
      </c>
      <c r="F26" s="11">
        <v>3101072</v>
      </c>
      <c r="G26" s="3" t="s">
        <v>86</v>
      </c>
      <c r="H26" s="12">
        <v>120000</v>
      </c>
      <c r="I26" s="12">
        <v>0</v>
      </c>
      <c r="J26" s="12">
        <v>0</v>
      </c>
      <c r="K26" s="12">
        <v>0</v>
      </c>
      <c r="L26" s="12">
        <v>120000</v>
      </c>
      <c r="M26" s="12">
        <v>0</v>
      </c>
      <c r="N26" s="13">
        <f t="shared" si="0"/>
        <v>120000</v>
      </c>
      <c r="O26" s="13">
        <f t="shared" si="1"/>
        <v>0</v>
      </c>
      <c r="P26" s="12">
        <v>0</v>
      </c>
    </row>
    <row r="27" spans="1:16" x14ac:dyDescent="0.25">
      <c r="A27" s="3" t="s">
        <v>1</v>
      </c>
      <c r="B27" s="5" t="s">
        <v>83</v>
      </c>
      <c r="C27" s="5" t="s">
        <v>84</v>
      </c>
      <c r="D27" s="10">
        <v>5</v>
      </c>
      <c r="E27" s="4" t="s">
        <v>87</v>
      </c>
      <c r="F27" s="11">
        <v>3101073</v>
      </c>
      <c r="G27" s="3" t="s">
        <v>88</v>
      </c>
      <c r="H27" s="12">
        <v>36323.1</v>
      </c>
      <c r="I27" s="12">
        <v>0</v>
      </c>
      <c r="J27" s="12">
        <v>0</v>
      </c>
      <c r="K27" s="12">
        <v>0</v>
      </c>
      <c r="L27" s="12">
        <v>36323.1</v>
      </c>
      <c r="M27" s="12">
        <v>0</v>
      </c>
      <c r="N27" s="13">
        <f t="shared" si="0"/>
        <v>36323.1</v>
      </c>
      <c r="O27" s="13">
        <f t="shared" si="1"/>
        <v>0</v>
      </c>
      <c r="P27" s="12">
        <v>0</v>
      </c>
    </row>
    <row r="28" spans="1:16" x14ac:dyDescent="0.25">
      <c r="A28" s="3" t="s">
        <v>89</v>
      </c>
      <c r="B28" s="5" t="s">
        <v>90</v>
      </c>
      <c r="C28" s="5" t="s">
        <v>91</v>
      </c>
      <c r="D28" s="10">
        <v>5</v>
      </c>
      <c r="E28" s="4" t="s">
        <v>92</v>
      </c>
      <c r="F28" s="11">
        <v>3100390</v>
      </c>
      <c r="G28" s="3" t="s">
        <v>93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3">
        <f t="shared" si="0"/>
        <v>0</v>
      </c>
      <c r="O28" s="13">
        <f t="shared" si="1"/>
        <v>0</v>
      </c>
      <c r="P28" s="12">
        <v>0</v>
      </c>
    </row>
    <row r="29" spans="1:16" x14ac:dyDescent="0.25">
      <c r="A29" s="3" t="s">
        <v>1</v>
      </c>
      <c r="B29" s="5" t="s">
        <v>94</v>
      </c>
      <c r="C29" s="5" t="s">
        <v>95</v>
      </c>
      <c r="D29" s="10">
        <v>5</v>
      </c>
      <c r="E29" s="4" t="s">
        <v>96</v>
      </c>
      <c r="F29" s="11">
        <v>3100391</v>
      </c>
      <c r="G29" s="3" t="s">
        <v>97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3">
        <f t="shared" si="0"/>
        <v>0</v>
      </c>
      <c r="O29" s="13">
        <f t="shared" si="1"/>
        <v>0</v>
      </c>
      <c r="P29" s="12">
        <v>0</v>
      </c>
    </row>
    <row r="30" spans="1:16" x14ac:dyDescent="0.25">
      <c r="A30" s="3" t="s">
        <v>1</v>
      </c>
      <c r="B30" s="5" t="s">
        <v>98</v>
      </c>
      <c r="C30" s="5" t="s">
        <v>99</v>
      </c>
      <c r="D30" s="10">
        <v>5</v>
      </c>
      <c r="E30" s="4" t="s">
        <v>100</v>
      </c>
      <c r="F30" s="11">
        <v>3100450</v>
      </c>
      <c r="G30" s="3" t="s">
        <v>101</v>
      </c>
      <c r="H30" s="12">
        <v>5000</v>
      </c>
      <c r="I30" s="12">
        <v>0</v>
      </c>
      <c r="J30" s="12">
        <v>0</v>
      </c>
      <c r="K30" s="12">
        <v>0</v>
      </c>
      <c r="L30" s="12">
        <v>5000</v>
      </c>
      <c r="M30" s="12">
        <v>0</v>
      </c>
      <c r="N30" s="13">
        <f t="shared" si="0"/>
        <v>5000</v>
      </c>
      <c r="O30" s="13">
        <f t="shared" si="1"/>
        <v>0</v>
      </c>
      <c r="P30" s="12">
        <v>0</v>
      </c>
    </row>
    <row r="31" spans="1:16" x14ac:dyDescent="0.25">
      <c r="A31" s="3" t="s">
        <v>1</v>
      </c>
      <c r="B31" s="5" t="s">
        <v>98</v>
      </c>
      <c r="C31" s="5" t="s">
        <v>99</v>
      </c>
      <c r="D31" s="10">
        <v>5</v>
      </c>
      <c r="E31" s="4" t="s">
        <v>102</v>
      </c>
      <c r="F31" s="11">
        <v>3100451</v>
      </c>
      <c r="G31" s="3" t="s">
        <v>103</v>
      </c>
      <c r="H31" s="12">
        <v>1905650.04</v>
      </c>
      <c r="I31" s="12">
        <v>901753.22</v>
      </c>
      <c r="J31" s="12">
        <v>273157.73</v>
      </c>
      <c r="K31" s="12">
        <v>98002.28</v>
      </c>
      <c r="L31" s="12">
        <v>632718.53</v>
      </c>
      <c r="M31" s="12">
        <v>18.28</v>
      </c>
      <c r="N31" s="13">
        <f t="shared" si="0"/>
        <v>1905650.04</v>
      </c>
      <c r="O31" s="13">
        <f t="shared" si="1"/>
        <v>0</v>
      </c>
      <c r="P31" s="12">
        <v>0</v>
      </c>
    </row>
    <row r="32" spans="1:16" x14ac:dyDescent="0.25">
      <c r="A32" s="3" t="s">
        <v>1</v>
      </c>
      <c r="B32" s="5" t="s">
        <v>98</v>
      </c>
      <c r="C32" s="5" t="s">
        <v>99</v>
      </c>
      <c r="D32" s="10">
        <v>5</v>
      </c>
      <c r="E32" s="4" t="s">
        <v>104</v>
      </c>
      <c r="F32" s="11">
        <v>3101009</v>
      </c>
      <c r="G32" s="3" t="s">
        <v>105</v>
      </c>
      <c r="H32" s="12">
        <v>2500</v>
      </c>
      <c r="I32" s="12">
        <v>0</v>
      </c>
      <c r="J32" s="12">
        <v>0</v>
      </c>
      <c r="K32" s="12">
        <v>0</v>
      </c>
      <c r="L32" s="12">
        <v>2500</v>
      </c>
      <c r="M32" s="12">
        <v>0</v>
      </c>
      <c r="N32" s="13">
        <f t="shared" si="0"/>
        <v>2500</v>
      </c>
      <c r="O32" s="13">
        <f t="shared" si="1"/>
        <v>0</v>
      </c>
      <c r="P32" s="12">
        <v>0</v>
      </c>
    </row>
    <row r="33" spans="1:16" x14ac:dyDescent="0.25">
      <c r="A33" s="3" t="s">
        <v>1</v>
      </c>
      <c r="B33" s="5" t="s">
        <v>98</v>
      </c>
      <c r="C33" s="5" t="s">
        <v>99</v>
      </c>
      <c r="D33" s="10">
        <v>5</v>
      </c>
      <c r="E33" s="4" t="s">
        <v>106</v>
      </c>
      <c r="F33" s="11">
        <v>3101011</v>
      </c>
      <c r="G33" s="3" t="s">
        <v>107</v>
      </c>
      <c r="H33" s="12">
        <v>50600</v>
      </c>
      <c r="I33" s="12">
        <v>13015.67</v>
      </c>
      <c r="J33" s="12">
        <v>12020.2</v>
      </c>
      <c r="K33" s="12">
        <v>12952.99</v>
      </c>
      <c r="L33" s="12">
        <v>12539.18</v>
      </c>
      <c r="M33" s="12">
        <v>71.959999999999994</v>
      </c>
      <c r="N33" s="13">
        <f t="shared" si="0"/>
        <v>50600</v>
      </c>
      <c r="O33" s="13">
        <f t="shared" si="1"/>
        <v>0</v>
      </c>
      <c r="P33" s="12">
        <v>0</v>
      </c>
    </row>
    <row r="34" spans="1:16" x14ac:dyDescent="0.25">
      <c r="A34" s="3" t="s">
        <v>1</v>
      </c>
      <c r="B34" s="5" t="s">
        <v>98</v>
      </c>
      <c r="C34" s="5" t="s">
        <v>99</v>
      </c>
      <c r="D34" s="10">
        <v>5</v>
      </c>
      <c r="E34" s="4" t="s">
        <v>108</v>
      </c>
      <c r="F34" s="11">
        <v>3101012</v>
      </c>
      <c r="G34" s="3" t="s">
        <v>109</v>
      </c>
      <c r="H34" s="12">
        <v>10200</v>
      </c>
      <c r="I34" s="12">
        <v>5678.2</v>
      </c>
      <c r="J34" s="12">
        <v>1789.12</v>
      </c>
      <c r="K34" s="12">
        <v>440.58</v>
      </c>
      <c r="L34" s="12">
        <v>2292.1</v>
      </c>
      <c r="M34" s="12">
        <v>0</v>
      </c>
      <c r="N34" s="13">
        <f t="shared" si="0"/>
        <v>10200</v>
      </c>
      <c r="O34" s="13">
        <f t="shared" si="1"/>
        <v>0</v>
      </c>
      <c r="P34" s="12">
        <v>0</v>
      </c>
    </row>
    <row r="35" spans="1:16" x14ac:dyDescent="0.25">
      <c r="A35" s="3" t="s">
        <v>1</v>
      </c>
      <c r="B35" s="5" t="s">
        <v>98</v>
      </c>
      <c r="C35" s="5" t="s">
        <v>99</v>
      </c>
      <c r="D35" s="10">
        <v>5</v>
      </c>
      <c r="E35" s="4" t="s">
        <v>110</v>
      </c>
      <c r="F35" s="11">
        <v>3101082</v>
      </c>
      <c r="G35" s="3" t="s">
        <v>111</v>
      </c>
      <c r="H35" s="12">
        <v>104455.55</v>
      </c>
      <c r="I35" s="12">
        <v>62768.27</v>
      </c>
      <c r="J35" s="12">
        <v>19153.72</v>
      </c>
      <c r="K35" s="12">
        <v>7803.88</v>
      </c>
      <c r="L35" s="12">
        <v>14722.81</v>
      </c>
      <c r="M35" s="12">
        <v>6.87</v>
      </c>
      <c r="N35" s="13">
        <f t="shared" si="0"/>
        <v>104455.54999999999</v>
      </c>
      <c r="O35" s="13">
        <f t="shared" si="1"/>
        <v>0</v>
      </c>
      <c r="P35" s="12">
        <v>0</v>
      </c>
    </row>
    <row r="36" spans="1:16" x14ac:dyDescent="0.25">
      <c r="A36" s="3" t="s">
        <v>1</v>
      </c>
      <c r="B36" s="5" t="s">
        <v>98</v>
      </c>
      <c r="C36" s="5" t="s">
        <v>99</v>
      </c>
      <c r="D36" s="10">
        <v>5</v>
      </c>
      <c r="E36" s="4" t="s">
        <v>112</v>
      </c>
      <c r="F36" s="11">
        <v>3101109</v>
      </c>
      <c r="G36" s="3" t="s">
        <v>113</v>
      </c>
      <c r="H36" s="12">
        <v>350000</v>
      </c>
      <c r="I36" s="12">
        <v>216245.44</v>
      </c>
      <c r="J36" s="12">
        <v>116255.02</v>
      </c>
      <c r="K36" s="12">
        <v>16288.31</v>
      </c>
      <c r="L36" s="12">
        <v>1211.23</v>
      </c>
      <c r="M36" s="12">
        <v>0</v>
      </c>
      <c r="N36" s="13">
        <f t="shared" si="0"/>
        <v>350000</v>
      </c>
      <c r="O36" s="13">
        <f t="shared" si="1"/>
        <v>0</v>
      </c>
      <c r="P36" s="12">
        <v>0</v>
      </c>
    </row>
    <row r="37" spans="1:16" x14ac:dyDescent="0.25">
      <c r="A37" s="3" t="s">
        <v>1</v>
      </c>
      <c r="B37" s="5" t="s">
        <v>98</v>
      </c>
      <c r="C37" s="5" t="s">
        <v>99</v>
      </c>
      <c r="D37" s="10">
        <v>5</v>
      </c>
      <c r="E37" s="4" t="s">
        <v>114</v>
      </c>
      <c r="F37" s="11">
        <v>3150106</v>
      </c>
      <c r="G37" s="3" t="s">
        <v>115</v>
      </c>
      <c r="H37" s="12">
        <v>69000</v>
      </c>
      <c r="I37" s="12">
        <v>0</v>
      </c>
      <c r="J37" s="12">
        <v>0</v>
      </c>
      <c r="K37" s="12">
        <v>0</v>
      </c>
      <c r="L37" s="12">
        <v>69000</v>
      </c>
      <c r="M37" s="12">
        <v>0</v>
      </c>
      <c r="N37" s="13">
        <f t="shared" si="0"/>
        <v>69000</v>
      </c>
      <c r="O37" s="13">
        <f t="shared" si="1"/>
        <v>0</v>
      </c>
      <c r="P37" s="12">
        <v>0</v>
      </c>
    </row>
    <row r="38" spans="1:16" x14ac:dyDescent="0.25">
      <c r="A38" s="3" t="s">
        <v>1</v>
      </c>
      <c r="B38" s="5" t="s">
        <v>98</v>
      </c>
      <c r="C38" s="5" t="s">
        <v>99</v>
      </c>
      <c r="D38" s="10">
        <v>5</v>
      </c>
      <c r="E38" s="4" t="s">
        <v>116</v>
      </c>
      <c r="F38" s="11">
        <v>3150201</v>
      </c>
      <c r="G38" s="3" t="s">
        <v>117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3">
        <f t="shared" si="0"/>
        <v>0</v>
      </c>
      <c r="O38" s="13">
        <f t="shared" si="1"/>
        <v>0</v>
      </c>
      <c r="P38" s="12">
        <v>0</v>
      </c>
    </row>
    <row r="39" spans="1:16" x14ac:dyDescent="0.25">
      <c r="A39" s="3" t="s">
        <v>1</v>
      </c>
      <c r="B39" s="5" t="s">
        <v>98</v>
      </c>
      <c r="C39" s="5" t="s">
        <v>99</v>
      </c>
      <c r="D39" s="10">
        <v>5</v>
      </c>
      <c r="E39" s="4" t="s">
        <v>118</v>
      </c>
      <c r="F39" s="11">
        <v>3150202</v>
      </c>
      <c r="G39" s="3" t="s">
        <v>119</v>
      </c>
      <c r="H39" s="12">
        <v>5700</v>
      </c>
      <c r="I39" s="12">
        <v>0</v>
      </c>
      <c r="J39" s="12">
        <v>0</v>
      </c>
      <c r="K39" s="12">
        <v>0</v>
      </c>
      <c r="L39" s="12">
        <v>0</v>
      </c>
      <c r="M39" s="12">
        <v>5700</v>
      </c>
      <c r="N39" s="13">
        <f t="shared" si="0"/>
        <v>5700</v>
      </c>
      <c r="O39" s="13">
        <f t="shared" si="1"/>
        <v>0</v>
      </c>
      <c r="P39" s="12">
        <v>0</v>
      </c>
    </row>
    <row r="40" spans="1:16" x14ac:dyDescent="0.25">
      <c r="A40" s="3" t="s">
        <v>1</v>
      </c>
      <c r="B40" s="5" t="s">
        <v>98</v>
      </c>
      <c r="C40" s="5" t="s">
        <v>99</v>
      </c>
      <c r="D40" s="10">
        <v>5</v>
      </c>
      <c r="E40" s="4" t="s">
        <v>120</v>
      </c>
      <c r="F40" s="11">
        <v>3150203</v>
      </c>
      <c r="G40" s="3" t="s">
        <v>121</v>
      </c>
      <c r="H40" s="12">
        <v>3007189.52</v>
      </c>
      <c r="I40" s="12">
        <v>1674061.87</v>
      </c>
      <c r="J40" s="12">
        <v>527472.61</v>
      </c>
      <c r="K40" s="12">
        <v>129893.58</v>
      </c>
      <c r="L40" s="12">
        <v>675759.92</v>
      </c>
      <c r="M40" s="12">
        <v>1.54</v>
      </c>
      <c r="N40" s="13">
        <f t="shared" ref="N40:N71" si="2">I40+J40+K40+L40+M40</f>
        <v>3007189.52</v>
      </c>
      <c r="O40" s="13">
        <f t="shared" ref="O40:O71" si="3">H40-N40</f>
        <v>0</v>
      </c>
      <c r="P40" s="12">
        <v>0</v>
      </c>
    </row>
    <row r="41" spans="1:16" x14ac:dyDescent="0.25">
      <c r="A41" s="3" t="s">
        <v>89</v>
      </c>
      <c r="B41" s="5" t="s">
        <v>122</v>
      </c>
      <c r="C41" s="5" t="s">
        <v>123</v>
      </c>
      <c r="D41" s="10">
        <v>5</v>
      </c>
      <c r="E41" s="4" t="s">
        <v>124</v>
      </c>
      <c r="F41" s="11">
        <v>3100491</v>
      </c>
      <c r="G41" s="3" t="s">
        <v>125</v>
      </c>
      <c r="H41" s="12">
        <v>163700</v>
      </c>
      <c r="I41" s="12">
        <v>127813.84</v>
      </c>
      <c r="J41" s="12">
        <v>164.19</v>
      </c>
      <c r="K41" s="12">
        <v>0</v>
      </c>
      <c r="L41" s="12">
        <v>34991.360000000001</v>
      </c>
      <c r="M41" s="12">
        <v>730.61</v>
      </c>
      <c r="N41" s="13">
        <f t="shared" si="2"/>
        <v>163700</v>
      </c>
      <c r="O41" s="13">
        <f t="shared" si="3"/>
        <v>0</v>
      </c>
      <c r="P41" s="12">
        <v>0</v>
      </c>
    </row>
    <row r="42" spans="1:16" x14ac:dyDescent="0.25">
      <c r="A42" s="3" t="s">
        <v>1</v>
      </c>
      <c r="B42" s="5" t="s">
        <v>126</v>
      </c>
      <c r="C42" s="5" t="s">
        <v>127</v>
      </c>
      <c r="D42" s="10">
        <v>5</v>
      </c>
      <c r="E42" s="4" t="s">
        <v>128</v>
      </c>
      <c r="F42" s="11">
        <v>3100392</v>
      </c>
      <c r="G42" s="3" t="s">
        <v>129</v>
      </c>
      <c r="H42" s="12">
        <v>34892</v>
      </c>
      <c r="I42" s="12">
        <v>0</v>
      </c>
      <c r="J42" s="12">
        <v>0</v>
      </c>
      <c r="K42" s="12">
        <v>0</v>
      </c>
      <c r="L42" s="12">
        <v>34892</v>
      </c>
      <c r="M42" s="12">
        <v>0</v>
      </c>
      <c r="N42" s="13">
        <f t="shared" si="2"/>
        <v>34892</v>
      </c>
      <c r="O42" s="13">
        <f t="shared" si="3"/>
        <v>0</v>
      </c>
      <c r="P42" s="12">
        <v>0</v>
      </c>
    </row>
    <row r="43" spans="1:16" x14ac:dyDescent="0.25">
      <c r="A43" s="3" t="s">
        <v>1</v>
      </c>
      <c r="B43" s="5" t="s">
        <v>130</v>
      </c>
      <c r="C43" s="5" t="s">
        <v>131</v>
      </c>
      <c r="D43" s="10">
        <v>5</v>
      </c>
      <c r="E43" s="4" t="s">
        <v>132</v>
      </c>
      <c r="F43" s="11">
        <v>3100456</v>
      </c>
      <c r="G43" s="3" t="s">
        <v>133</v>
      </c>
      <c r="H43" s="12">
        <v>35000</v>
      </c>
      <c r="I43" s="12">
        <v>0</v>
      </c>
      <c r="J43" s="12">
        <v>0</v>
      </c>
      <c r="K43" s="12">
        <v>0</v>
      </c>
      <c r="L43" s="12">
        <v>35000</v>
      </c>
      <c r="M43" s="12">
        <v>0</v>
      </c>
      <c r="N43" s="13">
        <f t="shared" si="2"/>
        <v>35000</v>
      </c>
      <c r="O43" s="13">
        <f t="shared" si="3"/>
        <v>0</v>
      </c>
      <c r="P43" s="12">
        <v>0</v>
      </c>
    </row>
    <row r="44" spans="1:16" x14ac:dyDescent="0.25">
      <c r="A44" s="3" t="s">
        <v>1</v>
      </c>
      <c r="B44" s="5" t="s">
        <v>130</v>
      </c>
      <c r="C44" s="5" t="s">
        <v>131</v>
      </c>
      <c r="D44" s="10">
        <v>5</v>
      </c>
      <c r="E44" s="4" t="s">
        <v>134</v>
      </c>
      <c r="F44" s="11">
        <v>3101015</v>
      </c>
      <c r="G44" s="3" t="s">
        <v>135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3">
        <f t="shared" si="2"/>
        <v>0</v>
      </c>
      <c r="O44" s="13">
        <f t="shared" si="3"/>
        <v>0</v>
      </c>
      <c r="P44" s="12">
        <v>0</v>
      </c>
    </row>
    <row r="45" spans="1:16" x14ac:dyDescent="0.25">
      <c r="A45" s="3" t="s">
        <v>1</v>
      </c>
      <c r="B45" s="5" t="s">
        <v>130</v>
      </c>
      <c r="C45" s="5" t="s">
        <v>131</v>
      </c>
      <c r="D45" s="10">
        <v>5</v>
      </c>
      <c r="E45" s="4" t="s">
        <v>136</v>
      </c>
      <c r="F45" s="11">
        <v>3101826</v>
      </c>
      <c r="G45" s="3" t="s">
        <v>137</v>
      </c>
      <c r="H45" s="12">
        <v>39600</v>
      </c>
      <c r="I45" s="12">
        <v>4572.22</v>
      </c>
      <c r="J45" s="12">
        <v>0</v>
      </c>
      <c r="K45" s="12">
        <v>0</v>
      </c>
      <c r="L45" s="12">
        <v>35027.78</v>
      </c>
      <c r="M45" s="12">
        <v>0</v>
      </c>
      <c r="N45" s="13">
        <f t="shared" si="2"/>
        <v>39600</v>
      </c>
      <c r="O45" s="13">
        <f t="shared" si="3"/>
        <v>0</v>
      </c>
      <c r="P45" s="12">
        <v>0</v>
      </c>
    </row>
    <row r="46" spans="1:16" x14ac:dyDescent="0.25">
      <c r="A46" s="3" t="s">
        <v>1</v>
      </c>
      <c r="B46" s="5" t="s">
        <v>138</v>
      </c>
      <c r="C46" s="5" t="s">
        <v>139</v>
      </c>
      <c r="D46" s="10">
        <v>5</v>
      </c>
      <c r="E46" s="4" t="s">
        <v>140</v>
      </c>
      <c r="F46" s="11">
        <v>3100470</v>
      </c>
      <c r="G46" s="3" t="s">
        <v>141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3">
        <f t="shared" si="2"/>
        <v>0</v>
      </c>
      <c r="O46" s="13">
        <f t="shared" si="3"/>
        <v>0</v>
      </c>
      <c r="P46" s="12">
        <v>0</v>
      </c>
    </row>
    <row r="47" spans="1:16" x14ac:dyDescent="0.25">
      <c r="A47" s="3" t="s">
        <v>1</v>
      </c>
      <c r="B47" s="5" t="s">
        <v>142</v>
      </c>
      <c r="C47" s="5" t="s">
        <v>143</v>
      </c>
      <c r="D47" s="10">
        <v>5</v>
      </c>
      <c r="E47" s="4" t="s">
        <v>144</v>
      </c>
      <c r="F47" s="11">
        <v>3100433</v>
      </c>
      <c r="G47" s="3" t="s">
        <v>145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3">
        <f t="shared" si="2"/>
        <v>0</v>
      </c>
      <c r="O47" s="13">
        <f t="shared" si="3"/>
        <v>0</v>
      </c>
      <c r="P47" s="12">
        <v>0</v>
      </c>
    </row>
    <row r="48" spans="1:16" x14ac:dyDescent="0.25">
      <c r="A48" s="3" t="s">
        <v>1</v>
      </c>
      <c r="B48" s="5" t="s">
        <v>142</v>
      </c>
      <c r="C48" s="5" t="s">
        <v>143</v>
      </c>
      <c r="D48" s="10">
        <v>5</v>
      </c>
      <c r="E48" s="4" t="s">
        <v>146</v>
      </c>
      <c r="F48" s="11">
        <v>3100434</v>
      </c>
      <c r="G48" s="3" t="s">
        <v>147</v>
      </c>
      <c r="H48" s="12">
        <v>257000</v>
      </c>
      <c r="I48" s="12">
        <v>144868.24</v>
      </c>
      <c r="J48" s="12">
        <v>44775.8</v>
      </c>
      <c r="K48" s="12">
        <v>10810.97</v>
      </c>
      <c r="L48" s="12">
        <v>56544.99</v>
      </c>
      <c r="M48" s="12">
        <v>0</v>
      </c>
      <c r="N48" s="13">
        <f t="shared" si="2"/>
        <v>256999.99999999997</v>
      </c>
      <c r="O48" s="13">
        <f t="shared" si="3"/>
        <v>0</v>
      </c>
      <c r="P48" s="12">
        <v>0</v>
      </c>
    </row>
    <row r="49" spans="1:16" x14ac:dyDescent="0.25">
      <c r="A49" s="3" t="s">
        <v>1</v>
      </c>
      <c r="B49" s="5" t="s">
        <v>142</v>
      </c>
      <c r="C49" s="5" t="s">
        <v>143</v>
      </c>
      <c r="D49" s="10">
        <v>5</v>
      </c>
      <c r="E49" s="4" t="s">
        <v>148</v>
      </c>
      <c r="F49" s="11">
        <v>3100435</v>
      </c>
      <c r="G49" s="3" t="s">
        <v>149</v>
      </c>
      <c r="H49" s="12">
        <v>220000</v>
      </c>
      <c r="I49" s="12">
        <v>0</v>
      </c>
      <c r="J49" s="12">
        <v>0</v>
      </c>
      <c r="K49" s="12">
        <v>116369.26</v>
      </c>
      <c r="L49" s="12">
        <v>103630.74</v>
      </c>
      <c r="M49" s="12">
        <v>0</v>
      </c>
      <c r="N49" s="13">
        <f t="shared" si="2"/>
        <v>220000</v>
      </c>
      <c r="O49" s="13">
        <f t="shared" si="3"/>
        <v>0</v>
      </c>
      <c r="P49" s="12">
        <v>0</v>
      </c>
    </row>
    <row r="50" spans="1:16" x14ac:dyDescent="0.25">
      <c r="A50" s="3" t="s">
        <v>1</v>
      </c>
      <c r="B50" s="5" t="s">
        <v>150</v>
      </c>
      <c r="C50" s="5" t="s">
        <v>151</v>
      </c>
      <c r="D50" s="10">
        <v>5</v>
      </c>
      <c r="E50" s="4" t="s">
        <v>152</v>
      </c>
      <c r="F50" s="11">
        <v>3100454</v>
      </c>
      <c r="G50" s="3" t="s">
        <v>153</v>
      </c>
      <c r="H50" s="12">
        <v>29400</v>
      </c>
      <c r="I50" s="12">
        <v>29400</v>
      </c>
      <c r="J50" s="12">
        <v>0</v>
      </c>
      <c r="K50" s="12">
        <v>0</v>
      </c>
      <c r="L50" s="12">
        <v>0</v>
      </c>
      <c r="M50" s="12">
        <v>0</v>
      </c>
      <c r="N50" s="13">
        <f t="shared" si="2"/>
        <v>29400</v>
      </c>
      <c r="O50" s="13">
        <f t="shared" si="3"/>
        <v>0</v>
      </c>
      <c r="P50" s="12">
        <v>0</v>
      </c>
    </row>
    <row r="51" spans="1:16" x14ac:dyDescent="0.25">
      <c r="A51" s="3" t="s">
        <v>1</v>
      </c>
      <c r="B51" s="5" t="s">
        <v>150</v>
      </c>
      <c r="C51" s="5" t="s">
        <v>151</v>
      </c>
      <c r="D51" s="10">
        <v>5</v>
      </c>
      <c r="E51" s="4" t="s">
        <v>154</v>
      </c>
      <c r="F51" s="11">
        <v>3100495</v>
      </c>
      <c r="G51" s="3" t="s">
        <v>155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3">
        <f t="shared" si="2"/>
        <v>0</v>
      </c>
      <c r="O51" s="13">
        <f t="shared" si="3"/>
        <v>0</v>
      </c>
      <c r="P51" s="12">
        <v>0</v>
      </c>
    </row>
    <row r="52" spans="1:16" x14ac:dyDescent="0.25">
      <c r="A52" s="3" t="s">
        <v>1</v>
      </c>
      <c r="B52" s="5" t="s">
        <v>156</v>
      </c>
      <c r="C52" s="5" t="s">
        <v>157</v>
      </c>
      <c r="D52" s="10">
        <v>5</v>
      </c>
      <c r="E52" s="4" t="s">
        <v>55</v>
      </c>
      <c r="F52" s="11">
        <v>3102132</v>
      </c>
      <c r="G52" s="3" t="s">
        <v>158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3">
        <f t="shared" si="2"/>
        <v>0</v>
      </c>
      <c r="O52" s="13">
        <f t="shared" si="3"/>
        <v>0</v>
      </c>
      <c r="P52" s="12">
        <v>0</v>
      </c>
    </row>
    <row r="53" spans="1:16" x14ac:dyDescent="0.25">
      <c r="A53" s="3" t="s">
        <v>89</v>
      </c>
      <c r="B53" s="5" t="s">
        <v>159</v>
      </c>
      <c r="C53" s="5" t="s">
        <v>160</v>
      </c>
      <c r="D53" s="10">
        <v>5</v>
      </c>
      <c r="E53" s="4" t="s">
        <v>161</v>
      </c>
      <c r="F53" s="11">
        <v>3100721</v>
      </c>
      <c r="G53" s="3" t="s">
        <v>162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3">
        <f t="shared" si="2"/>
        <v>0</v>
      </c>
      <c r="O53" s="13">
        <f t="shared" si="3"/>
        <v>0</v>
      </c>
      <c r="P53" s="12">
        <v>0</v>
      </c>
    </row>
    <row r="54" spans="1:16" x14ac:dyDescent="0.25">
      <c r="A54" s="3" t="s">
        <v>89</v>
      </c>
      <c r="B54" s="5" t="s">
        <v>159</v>
      </c>
      <c r="C54" s="5" t="s">
        <v>160</v>
      </c>
      <c r="D54" s="10">
        <v>5</v>
      </c>
      <c r="E54" s="4" t="s">
        <v>163</v>
      </c>
      <c r="F54" s="11">
        <v>3100828</v>
      </c>
      <c r="G54" s="3" t="s">
        <v>164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3">
        <f t="shared" si="2"/>
        <v>0</v>
      </c>
      <c r="O54" s="13">
        <f t="shared" si="3"/>
        <v>0</v>
      </c>
      <c r="P54" s="12">
        <v>0</v>
      </c>
    </row>
    <row r="55" spans="1:16" x14ac:dyDescent="0.25">
      <c r="A55" s="3" t="s">
        <v>89</v>
      </c>
      <c r="B55" s="5" t="s">
        <v>159</v>
      </c>
      <c r="C55" s="5" t="s">
        <v>160</v>
      </c>
      <c r="D55" s="10">
        <v>5</v>
      </c>
      <c r="E55" s="4" t="s">
        <v>165</v>
      </c>
      <c r="F55" s="11">
        <v>3100921</v>
      </c>
      <c r="G55" s="3" t="s">
        <v>166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3">
        <f t="shared" si="2"/>
        <v>0</v>
      </c>
      <c r="O55" s="13">
        <f t="shared" si="3"/>
        <v>0</v>
      </c>
      <c r="P55" s="12">
        <v>0</v>
      </c>
    </row>
    <row r="56" spans="1:16" x14ac:dyDescent="0.25">
      <c r="A56" s="3" t="s">
        <v>1</v>
      </c>
      <c r="B56" s="5" t="s">
        <v>167</v>
      </c>
      <c r="C56" s="5" t="s">
        <v>168</v>
      </c>
      <c r="D56" s="10">
        <v>5</v>
      </c>
      <c r="E56" s="4" t="s">
        <v>169</v>
      </c>
      <c r="F56" s="11">
        <v>3100736</v>
      </c>
      <c r="G56" s="3" t="s">
        <v>170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3">
        <f t="shared" si="2"/>
        <v>0</v>
      </c>
      <c r="O56" s="13">
        <f t="shared" si="3"/>
        <v>0</v>
      </c>
      <c r="P56" s="12">
        <v>0</v>
      </c>
    </row>
    <row r="57" spans="1:16" x14ac:dyDescent="0.25">
      <c r="A57" s="3" t="s">
        <v>1</v>
      </c>
      <c r="B57" s="5" t="s">
        <v>167</v>
      </c>
      <c r="C57" s="5" t="s">
        <v>168</v>
      </c>
      <c r="D57" s="10">
        <v>5</v>
      </c>
      <c r="E57" s="4" t="s">
        <v>171</v>
      </c>
      <c r="F57" s="11">
        <v>3100843</v>
      </c>
      <c r="G57" s="3" t="s">
        <v>172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3">
        <f t="shared" si="2"/>
        <v>0</v>
      </c>
      <c r="O57" s="13">
        <f t="shared" si="3"/>
        <v>0</v>
      </c>
      <c r="P57" s="12">
        <v>0</v>
      </c>
    </row>
    <row r="58" spans="1:16" x14ac:dyDescent="0.25">
      <c r="A58" s="3" t="s">
        <v>1</v>
      </c>
      <c r="B58" s="5" t="s">
        <v>167</v>
      </c>
      <c r="C58" s="5" t="s">
        <v>168</v>
      </c>
      <c r="D58" s="10">
        <v>5</v>
      </c>
      <c r="E58" s="4" t="s">
        <v>173</v>
      </c>
      <c r="F58" s="11">
        <v>3100922</v>
      </c>
      <c r="G58" s="3" t="s">
        <v>174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3">
        <f t="shared" si="2"/>
        <v>0</v>
      </c>
      <c r="O58" s="13">
        <f t="shared" si="3"/>
        <v>0</v>
      </c>
      <c r="P58" s="12">
        <v>0</v>
      </c>
    </row>
    <row r="59" spans="1:16" x14ac:dyDescent="0.25">
      <c r="A59" s="3" t="s">
        <v>1</v>
      </c>
      <c r="B59" s="5" t="s">
        <v>175</v>
      </c>
      <c r="C59" s="5" t="s">
        <v>176</v>
      </c>
      <c r="D59" s="10">
        <v>5</v>
      </c>
      <c r="E59" s="4" t="s">
        <v>177</v>
      </c>
      <c r="F59" s="11">
        <v>3100737</v>
      </c>
      <c r="G59" s="3" t="s">
        <v>178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3">
        <f t="shared" si="2"/>
        <v>0</v>
      </c>
      <c r="O59" s="13">
        <f t="shared" si="3"/>
        <v>0</v>
      </c>
      <c r="P59" s="12">
        <v>0</v>
      </c>
    </row>
    <row r="60" spans="1:16" x14ac:dyDescent="0.25">
      <c r="A60" s="3" t="s">
        <v>1</v>
      </c>
      <c r="B60" s="5" t="s">
        <v>175</v>
      </c>
      <c r="C60" s="5" t="s">
        <v>176</v>
      </c>
      <c r="D60" s="10">
        <v>5</v>
      </c>
      <c r="E60" s="4" t="s">
        <v>179</v>
      </c>
      <c r="F60" s="11">
        <v>3100844</v>
      </c>
      <c r="G60" s="3" t="s">
        <v>180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3">
        <f t="shared" si="2"/>
        <v>0</v>
      </c>
      <c r="O60" s="13">
        <f t="shared" si="3"/>
        <v>0</v>
      </c>
      <c r="P60" s="12">
        <v>0</v>
      </c>
    </row>
    <row r="61" spans="1:16" x14ac:dyDescent="0.25">
      <c r="A61" s="3" t="s">
        <v>1</v>
      </c>
      <c r="B61" s="5" t="s">
        <v>175</v>
      </c>
      <c r="C61" s="5" t="s">
        <v>176</v>
      </c>
      <c r="D61" s="10">
        <v>5</v>
      </c>
      <c r="E61" s="4" t="s">
        <v>181</v>
      </c>
      <c r="F61" s="11">
        <v>3100923</v>
      </c>
      <c r="G61" s="3" t="s">
        <v>182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3">
        <f t="shared" si="2"/>
        <v>0</v>
      </c>
      <c r="O61" s="13">
        <f t="shared" si="3"/>
        <v>0</v>
      </c>
      <c r="P61" s="12">
        <v>0</v>
      </c>
    </row>
    <row r="62" spans="1:16" x14ac:dyDescent="0.25">
      <c r="A62" s="3" t="s">
        <v>1</v>
      </c>
      <c r="B62" s="6" t="s">
        <v>183</v>
      </c>
      <c r="C62" s="6" t="s">
        <v>184</v>
      </c>
      <c r="D62" s="9">
        <v>5</v>
      </c>
      <c r="E62" s="4" t="s">
        <v>1</v>
      </c>
      <c r="F62" s="3" t="s">
        <v>1</v>
      </c>
      <c r="G62" s="3" t="s">
        <v>1</v>
      </c>
      <c r="H62" s="5" t="s">
        <v>1</v>
      </c>
      <c r="I62" s="5" t="s">
        <v>1</v>
      </c>
      <c r="J62" s="5" t="s">
        <v>1</v>
      </c>
      <c r="K62" s="5" t="s">
        <v>1</v>
      </c>
      <c r="L62" s="5" t="s">
        <v>1</v>
      </c>
      <c r="M62" s="5" t="s">
        <v>1</v>
      </c>
      <c r="N62" s="5" t="s">
        <v>1</v>
      </c>
      <c r="O62" s="5" t="s">
        <v>1</v>
      </c>
      <c r="P62" s="5" t="s">
        <v>1</v>
      </c>
    </row>
    <row r="63" spans="1:16" x14ac:dyDescent="0.25">
      <c r="A63" s="3" t="s">
        <v>1</v>
      </c>
      <c r="B63" s="5" t="s">
        <v>185</v>
      </c>
      <c r="C63" s="5" t="s">
        <v>186</v>
      </c>
      <c r="D63" s="10">
        <v>5</v>
      </c>
      <c r="E63" s="4" t="s">
        <v>187</v>
      </c>
      <c r="F63" s="3">
        <v>3100201</v>
      </c>
      <c r="G63" s="3" t="s">
        <v>188</v>
      </c>
      <c r="H63" s="5">
        <v>2245000</v>
      </c>
      <c r="I63" s="5">
        <v>1524238.83</v>
      </c>
      <c r="J63" s="5">
        <v>322091.59000000003</v>
      </c>
      <c r="K63" s="5">
        <v>73787.8</v>
      </c>
      <c r="L63" s="5">
        <v>324880.81</v>
      </c>
      <c r="M63" s="5">
        <v>0.97</v>
      </c>
      <c r="N63" s="6">
        <f t="shared" ref="N63:N69" si="4">I63+J63+K63+L63+M63</f>
        <v>2245000.0000000005</v>
      </c>
      <c r="O63" s="6">
        <f t="shared" ref="O63:O69" si="5">H63-N63</f>
        <v>0</v>
      </c>
      <c r="P63" s="5">
        <v>0</v>
      </c>
    </row>
    <row r="64" spans="1:16" x14ac:dyDescent="0.25">
      <c r="A64" s="3" t="s">
        <v>1</v>
      </c>
      <c r="B64" s="5" t="s">
        <v>189</v>
      </c>
      <c r="C64" s="5" t="s">
        <v>190</v>
      </c>
      <c r="D64" s="10">
        <v>5</v>
      </c>
      <c r="E64" s="4" t="s">
        <v>191</v>
      </c>
      <c r="F64" s="3">
        <v>3100255</v>
      </c>
      <c r="G64" s="3" t="s">
        <v>192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6">
        <f t="shared" si="4"/>
        <v>0</v>
      </c>
      <c r="O64" s="6">
        <f t="shared" si="5"/>
        <v>0</v>
      </c>
      <c r="P64" s="5">
        <v>0</v>
      </c>
    </row>
    <row r="65" spans="1:16" x14ac:dyDescent="0.25">
      <c r="A65" s="3" t="s">
        <v>1</v>
      </c>
      <c r="B65" s="5" t="s">
        <v>193</v>
      </c>
      <c r="C65" s="5" t="s">
        <v>194</v>
      </c>
      <c r="D65" s="10">
        <v>5</v>
      </c>
      <c r="E65" s="4" t="s">
        <v>195</v>
      </c>
      <c r="F65" s="3">
        <v>3100205</v>
      </c>
      <c r="G65" s="3" t="s">
        <v>196</v>
      </c>
      <c r="H65" s="5">
        <v>468626.76</v>
      </c>
      <c r="I65" s="5">
        <v>6075.12</v>
      </c>
      <c r="J65" s="5">
        <v>80440.639999999999</v>
      </c>
      <c r="K65" s="5">
        <v>365.75</v>
      </c>
      <c r="L65" s="5">
        <v>381745.25</v>
      </c>
      <c r="M65" s="5">
        <v>0</v>
      </c>
      <c r="N65" s="6">
        <f t="shared" si="4"/>
        <v>468626.76</v>
      </c>
      <c r="O65" s="6">
        <f t="shared" si="5"/>
        <v>0</v>
      </c>
      <c r="P65" s="5">
        <v>0</v>
      </c>
    </row>
    <row r="66" spans="1:16" x14ac:dyDescent="0.25">
      <c r="A66" s="3" t="s">
        <v>1</v>
      </c>
      <c r="B66" s="5" t="s">
        <v>197</v>
      </c>
      <c r="C66" s="5" t="s">
        <v>198</v>
      </c>
      <c r="D66" s="10">
        <v>5</v>
      </c>
      <c r="E66" s="4" t="s">
        <v>199</v>
      </c>
      <c r="F66" s="3">
        <v>3100204</v>
      </c>
      <c r="G66" s="3" t="s">
        <v>200</v>
      </c>
      <c r="H66" s="5">
        <v>1000</v>
      </c>
      <c r="I66" s="5">
        <v>724.37</v>
      </c>
      <c r="J66" s="5">
        <v>275.63</v>
      </c>
      <c r="K66" s="5">
        <v>0</v>
      </c>
      <c r="L66" s="5">
        <v>0</v>
      </c>
      <c r="M66" s="5">
        <v>0</v>
      </c>
      <c r="N66" s="6">
        <f t="shared" si="4"/>
        <v>1000</v>
      </c>
      <c r="O66" s="6">
        <f t="shared" si="5"/>
        <v>0</v>
      </c>
      <c r="P66" s="5">
        <v>0</v>
      </c>
    </row>
    <row r="67" spans="1:16" x14ac:dyDescent="0.25">
      <c r="A67" s="3" t="s">
        <v>1</v>
      </c>
      <c r="B67" s="5" t="s">
        <v>201</v>
      </c>
      <c r="C67" s="5" t="s">
        <v>202</v>
      </c>
      <c r="D67" s="10">
        <v>5</v>
      </c>
      <c r="E67" s="4" t="s">
        <v>203</v>
      </c>
      <c r="F67" s="3">
        <v>3100206</v>
      </c>
      <c r="G67" s="3" t="s">
        <v>204</v>
      </c>
      <c r="H67" s="5">
        <v>2267799.9</v>
      </c>
      <c r="I67" s="5">
        <v>1358433.11</v>
      </c>
      <c r="J67" s="5">
        <v>93605.11</v>
      </c>
      <c r="K67" s="5">
        <v>134888</v>
      </c>
      <c r="L67" s="5">
        <v>672155.57</v>
      </c>
      <c r="M67" s="5">
        <v>8718.11</v>
      </c>
      <c r="N67" s="6">
        <f t="shared" si="4"/>
        <v>2267799.9</v>
      </c>
      <c r="O67" s="6">
        <f t="shared" si="5"/>
        <v>0</v>
      </c>
      <c r="P67" s="5">
        <v>0</v>
      </c>
    </row>
    <row r="68" spans="1:16" x14ac:dyDescent="0.25">
      <c r="A68" s="3" t="s">
        <v>1</v>
      </c>
      <c r="B68" s="5" t="s">
        <v>201</v>
      </c>
      <c r="C68" s="5" t="s">
        <v>202</v>
      </c>
      <c r="D68" s="10">
        <v>5</v>
      </c>
      <c r="E68" s="4" t="s">
        <v>205</v>
      </c>
      <c r="F68" s="3">
        <v>3100207</v>
      </c>
      <c r="G68" s="3" t="s">
        <v>206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6">
        <f t="shared" si="4"/>
        <v>0</v>
      </c>
      <c r="O68" s="6">
        <f t="shared" si="5"/>
        <v>0</v>
      </c>
      <c r="P68" s="5">
        <v>0</v>
      </c>
    </row>
    <row r="69" spans="1:16" x14ac:dyDescent="0.25">
      <c r="A69" s="3" t="s">
        <v>89</v>
      </c>
      <c r="B69" s="5" t="s">
        <v>207</v>
      </c>
      <c r="C69" s="5" t="s">
        <v>208</v>
      </c>
      <c r="D69" s="10">
        <v>5</v>
      </c>
      <c r="E69" s="4" t="s">
        <v>209</v>
      </c>
      <c r="F69" s="3">
        <v>3100208</v>
      </c>
      <c r="G69" s="3" t="s">
        <v>210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6">
        <f t="shared" si="4"/>
        <v>0</v>
      </c>
      <c r="O69" s="6">
        <f t="shared" si="5"/>
        <v>0</v>
      </c>
      <c r="P69" s="5">
        <v>0</v>
      </c>
    </row>
    <row r="70" spans="1:16" x14ac:dyDescent="0.25">
      <c r="A70" s="3" t="s">
        <v>1</v>
      </c>
      <c r="B70" s="6" t="s">
        <v>211</v>
      </c>
      <c r="C70" s="6" t="s">
        <v>212</v>
      </c>
      <c r="D70" s="9">
        <v>5</v>
      </c>
      <c r="E70" s="4" t="s">
        <v>1</v>
      </c>
      <c r="F70" s="3" t="s">
        <v>1</v>
      </c>
      <c r="G70" s="3" t="s">
        <v>1</v>
      </c>
      <c r="H70" s="5" t="s">
        <v>1</v>
      </c>
      <c r="I70" s="5" t="s">
        <v>1</v>
      </c>
      <c r="J70" s="5" t="s">
        <v>1</v>
      </c>
      <c r="K70" s="5" t="s">
        <v>1</v>
      </c>
      <c r="L70" s="5" t="s">
        <v>1</v>
      </c>
      <c r="M70" s="5" t="s">
        <v>1</v>
      </c>
      <c r="N70" s="5" t="s">
        <v>1</v>
      </c>
      <c r="O70" s="5" t="s">
        <v>1</v>
      </c>
      <c r="P70" s="5" t="s">
        <v>1</v>
      </c>
    </row>
    <row r="71" spans="1:16" x14ac:dyDescent="0.25">
      <c r="A71" s="3" t="s">
        <v>1</v>
      </c>
      <c r="B71" s="5" t="s">
        <v>211</v>
      </c>
      <c r="C71" s="5" t="s">
        <v>212</v>
      </c>
      <c r="D71" s="10">
        <v>5</v>
      </c>
      <c r="E71" s="4" t="s">
        <v>55</v>
      </c>
      <c r="F71" s="3">
        <v>3100501</v>
      </c>
      <c r="G71" s="3" t="s">
        <v>213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6">
        <f>I71+J71+K71+L71+M71</f>
        <v>0</v>
      </c>
      <c r="O71" s="6">
        <f>H71-N71</f>
        <v>0</v>
      </c>
      <c r="P71" s="5">
        <v>0</v>
      </c>
    </row>
    <row r="72" spans="1:16" x14ac:dyDescent="0.25">
      <c r="A72" s="3" t="s">
        <v>1</v>
      </c>
      <c r="B72" s="5" t="s">
        <v>211</v>
      </c>
      <c r="C72" s="5" t="s">
        <v>212</v>
      </c>
      <c r="D72" s="10">
        <v>5</v>
      </c>
      <c r="E72" s="4" t="s">
        <v>214</v>
      </c>
      <c r="F72" s="3">
        <v>3100512</v>
      </c>
      <c r="G72" s="3" t="s">
        <v>215</v>
      </c>
      <c r="H72" s="5">
        <v>151300</v>
      </c>
      <c r="I72" s="5">
        <v>20269.5</v>
      </c>
      <c r="J72" s="5">
        <v>43625.41</v>
      </c>
      <c r="K72" s="5">
        <v>31799.24</v>
      </c>
      <c r="L72" s="5">
        <v>55605.85</v>
      </c>
      <c r="M72" s="5">
        <v>0</v>
      </c>
      <c r="N72" s="6">
        <f>I72+J72+K72+L72+M72</f>
        <v>151300</v>
      </c>
      <c r="O72" s="6">
        <f>H72-N72</f>
        <v>0</v>
      </c>
      <c r="P72" s="5">
        <v>0</v>
      </c>
    </row>
    <row r="73" spans="1:16" x14ac:dyDescent="0.25">
      <c r="A73" s="3" t="s">
        <v>1</v>
      </c>
      <c r="B73" s="5" t="s">
        <v>211</v>
      </c>
      <c r="C73" s="5" t="s">
        <v>212</v>
      </c>
      <c r="D73" s="10">
        <v>5</v>
      </c>
      <c r="E73" s="4" t="s">
        <v>216</v>
      </c>
      <c r="F73" s="3">
        <v>3100513</v>
      </c>
      <c r="G73" s="3" t="s">
        <v>217</v>
      </c>
      <c r="H73" s="5">
        <v>87840</v>
      </c>
      <c r="I73" s="5">
        <v>11767.83</v>
      </c>
      <c r="J73" s="5">
        <v>25327.54</v>
      </c>
      <c r="K73" s="5">
        <v>18461.63</v>
      </c>
      <c r="L73" s="5">
        <v>32283</v>
      </c>
      <c r="M73" s="5">
        <v>0</v>
      </c>
      <c r="N73" s="6">
        <f>I73+J73+K73+L73+M73</f>
        <v>87840</v>
      </c>
      <c r="O73" s="6">
        <f>H73-N73</f>
        <v>0</v>
      </c>
      <c r="P73" s="5">
        <v>0</v>
      </c>
    </row>
    <row r="74" spans="1:16" x14ac:dyDescent="0.25">
      <c r="A74" s="3" t="s">
        <v>1</v>
      </c>
      <c r="B74" s="6" t="s">
        <v>218</v>
      </c>
      <c r="C74" s="6" t="s">
        <v>219</v>
      </c>
      <c r="D74" s="9">
        <v>5</v>
      </c>
      <c r="E74" s="4" t="s">
        <v>1</v>
      </c>
      <c r="F74" s="3" t="s">
        <v>1</v>
      </c>
      <c r="G74" s="3" t="s">
        <v>1</v>
      </c>
      <c r="H74" s="5" t="s">
        <v>1</v>
      </c>
      <c r="I74" s="5" t="s">
        <v>1</v>
      </c>
      <c r="J74" s="5" t="s">
        <v>1</v>
      </c>
      <c r="K74" s="5" t="s">
        <v>1</v>
      </c>
      <c r="L74" s="5" t="s">
        <v>1</v>
      </c>
      <c r="M74" s="5" t="s">
        <v>1</v>
      </c>
      <c r="N74" s="5" t="s">
        <v>1</v>
      </c>
      <c r="O74" s="5" t="s">
        <v>1</v>
      </c>
      <c r="P74" s="5" t="s">
        <v>1</v>
      </c>
    </row>
    <row r="75" spans="1:16" x14ac:dyDescent="0.25">
      <c r="A75" s="3" t="s">
        <v>1</v>
      </c>
      <c r="B75" s="5" t="s">
        <v>218</v>
      </c>
      <c r="C75" s="5" t="s">
        <v>219</v>
      </c>
      <c r="D75" s="10">
        <v>5</v>
      </c>
      <c r="E75" s="4" t="s">
        <v>220</v>
      </c>
      <c r="F75" s="3">
        <v>3100502</v>
      </c>
      <c r="G75" s="3" t="s">
        <v>221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6">
        <f>I75+J75+K75+L75+M75</f>
        <v>0</v>
      </c>
      <c r="O75" s="6">
        <f>H75-N75</f>
        <v>0</v>
      </c>
      <c r="P75" s="5">
        <v>0</v>
      </c>
    </row>
    <row r="76" spans="1:16" x14ac:dyDescent="0.25">
      <c r="A76" s="3" t="s">
        <v>1</v>
      </c>
      <c r="B76" s="5" t="s">
        <v>218</v>
      </c>
      <c r="C76" s="5" t="s">
        <v>219</v>
      </c>
      <c r="D76" s="10">
        <v>5</v>
      </c>
      <c r="E76" s="4" t="s">
        <v>222</v>
      </c>
      <c r="F76" s="3">
        <v>3100503</v>
      </c>
      <c r="G76" s="3" t="s">
        <v>223</v>
      </c>
      <c r="H76" s="5">
        <v>304000</v>
      </c>
      <c r="I76" s="5">
        <v>171503.86</v>
      </c>
      <c r="J76" s="5">
        <v>55650.89</v>
      </c>
      <c r="K76" s="5">
        <v>40506.49</v>
      </c>
      <c r="L76" s="5">
        <v>36338.76</v>
      </c>
      <c r="M76" s="5">
        <v>0</v>
      </c>
      <c r="N76" s="6">
        <f>I76+J76+K76+L76+M76</f>
        <v>304000</v>
      </c>
      <c r="O76" s="6">
        <f>H76-N76</f>
        <v>0</v>
      </c>
      <c r="P76" s="5">
        <v>0</v>
      </c>
    </row>
    <row r="77" spans="1:16" x14ac:dyDescent="0.25">
      <c r="A77" s="3" t="s">
        <v>1</v>
      </c>
      <c r="B77" s="6" t="s">
        <v>224</v>
      </c>
      <c r="C77" s="6" t="s">
        <v>225</v>
      </c>
      <c r="D77" s="9">
        <v>5</v>
      </c>
      <c r="E77" s="4" t="s">
        <v>1</v>
      </c>
      <c r="F77" s="3" t="s">
        <v>1</v>
      </c>
      <c r="G77" s="3" t="s">
        <v>1</v>
      </c>
      <c r="H77" s="5" t="s">
        <v>1</v>
      </c>
      <c r="I77" s="5" t="s">
        <v>1</v>
      </c>
      <c r="J77" s="5" t="s">
        <v>1</v>
      </c>
      <c r="K77" s="5" t="s">
        <v>1</v>
      </c>
      <c r="L77" s="5" t="s">
        <v>1</v>
      </c>
      <c r="M77" s="5" t="s">
        <v>1</v>
      </c>
      <c r="N77" s="5" t="s">
        <v>1</v>
      </c>
      <c r="O77" s="5" t="s">
        <v>1</v>
      </c>
      <c r="P77" s="5" t="s">
        <v>1</v>
      </c>
    </row>
    <row r="78" spans="1:16" x14ac:dyDescent="0.25">
      <c r="A78" s="3" t="s">
        <v>1</v>
      </c>
      <c r="B78" s="5" t="s">
        <v>224</v>
      </c>
      <c r="C78" s="5" t="s">
        <v>225</v>
      </c>
      <c r="D78" s="10">
        <v>5</v>
      </c>
      <c r="E78" s="4" t="s">
        <v>226</v>
      </c>
      <c r="F78" s="3">
        <v>3100506</v>
      </c>
      <c r="G78" s="3" t="s">
        <v>227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6">
        <f>I78+J78+K78+L78+M78</f>
        <v>0</v>
      </c>
      <c r="O78" s="6">
        <f>H78-N78</f>
        <v>0</v>
      </c>
      <c r="P78" s="5">
        <v>0</v>
      </c>
    </row>
    <row r="79" spans="1:16" x14ac:dyDescent="0.25">
      <c r="A79" s="3" t="s">
        <v>1</v>
      </c>
      <c r="B79" s="6" t="s">
        <v>228</v>
      </c>
      <c r="C79" s="6" t="s">
        <v>229</v>
      </c>
      <c r="D79" s="9">
        <v>5</v>
      </c>
      <c r="E79" s="4" t="s">
        <v>1</v>
      </c>
      <c r="F79" s="3" t="s">
        <v>1</v>
      </c>
      <c r="G79" s="3" t="s">
        <v>1</v>
      </c>
      <c r="H79" s="5" t="s">
        <v>1</v>
      </c>
      <c r="I79" s="5" t="s">
        <v>1</v>
      </c>
      <c r="J79" s="5" t="s">
        <v>1</v>
      </c>
      <c r="K79" s="5" t="s">
        <v>1</v>
      </c>
      <c r="L79" s="5" t="s">
        <v>1</v>
      </c>
      <c r="M79" s="5" t="s">
        <v>1</v>
      </c>
      <c r="N79" s="5" t="s">
        <v>1</v>
      </c>
      <c r="O79" s="5" t="s">
        <v>1</v>
      </c>
      <c r="P79" s="5" t="s">
        <v>1</v>
      </c>
    </row>
    <row r="80" spans="1:16" x14ac:dyDescent="0.25">
      <c r="A80" s="3" t="s">
        <v>89</v>
      </c>
      <c r="B80" s="5" t="s">
        <v>228</v>
      </c>
      <c r="C80" s="5" t="s">
        <v>229</v>
      </c>
      <c r="D80" s="10">
        <v>5</v>
      </c>
      <c r="E80" s="4" t="s">
        <v>230</v>
      </c>
      <c r="F80" s="3">
        <v>3100507</v>
      </c>
      <c r="G80" s="3" t="s">
        <v>231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6">
        <f>I80+J80+K80+L80+M80</f>
        <v>0</v>
      </c>
      <c r="O80" s="6">
        <f>H80-N80</f>
        <v>0</v>
      </c>
      <c r="P80" s="5">
        <v>0</v>
      </c>
    </row>
    <row r="81" spans="1:16" x14ac:dyDescent="0.25">
      <c r="A81" s="3" t="s">
        <v>1</v>
      </c>
      <c r="B81" s="6" t="s">
        <v>232</v>
      </c>
      <c r="C81" s="6" t="s">
        <v>233</v>
      </c>
      <c r="D81" s="9">
        <v>5</v>
      </c>
      <c r="E81" s="4" t="s">
        <v>1</v>
      </c>
      <c r="F81" s="3" t="s">
        <v>1</v>
      </c>
      <c r="G81" s="3" t="s">
        <v>1</v>
      </c>
      <c r="H81" s="5" t="s">
        <v>1</v>
      </c>
      <c r="I81" s="5" t="s">
        <v>1</v>
      </c>
      <c r="J81" s="5" t="s">
        <v>1</v>
      </c>
      <c r="K81" s="5" t="s">
        <v>1</v>
      </c>
      <c r="L81" s="5" t="s">
        <v>1</v>
      </c>
      <c r="M81" s="5" t="s">
        <v>1</v>
      </c>
      <c r="N81" s="5" t="s">
        <v>1</v>
      </c>
      <c r="O81" s="5" t="s">
        <v>1</v>
      </c>
      <c r="P81" s="5" t="s">
        <v>1</v>
      </c>
    </row>
    <row r="82" spans="1:16" x14ac:dyDescent="0.25">
      <c r="A82" s="3" t="s">
        <v>1</v>
      </c>
      <c r="B82" s="5" t="s">
        <v>232</v>
      </c>
      <c r="C82" s="5" t="s">
        <v>233</v>
      </c>
      <c r="D82" s="10">
        <v>5</v>
      </c>
      <c r="E82" s="4" t="s">
        <v>234</v>
      </c>
      <c r="F82" s="3">
        <v>3101621</v>
      </c>
      <c r="G82" s="3" t="s">
        <v>235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6">
        <f>I82+J82+K82+L82+M82</f>
        <v>0</v>
      </c>
      <c r="O82" s="6">
        <f>H82-N82</f>
        <v>0</v>
      </c>
      <c r="P82" s="5">
        <v>0</v>
      </c>
    </row>
    <row r="83" spans="1:16" x14ac:dyDescent="0.25">
      <c r="A83" s="3" t="s">
        <v>1</v>
      </c>
      <c r="B83" s="6" t="s">
        <v>236</v>
      </c>
      <c r="C83" s="6" t="s">
        <v>237</v>
      </c>
      <c r="D83" s="9">
        <v>5</v>
      </c>
      <c r="E83" s="4" t="s">
        <v>1</v>
      </c>
      <c r="F83" s="3" t="s">
        <v>1</v>
      </c>
      <c r="G83" s="3" t="s">
        <v>1</v>
      </c>
      <c r="H83" s="5" t="s">
        <v>1</v>
      </c>
      <c r="I83" s="5" t="s">
        <v>1</v>
      </c>
      <c r="J83" s="5" t="s">
        <v>1</v>
      </c>
      <c r="K83" s="5" t="s">
        <v>1</v>
      </c>
      <c r="L83" s="5" t="s">
        <v>1</v>
      </c>
      <c r="M83" s="5" t="s">
        <v>1</v>
      </c>
      <c r="N83" s="5" t="s">
        <v>1</v>
      </c>
      <c r="O83" s="5" t="s">
        <v>1</v>
      </c>
      <c r="P83" s="5" t="s">
        <v>1</v>
      </c>
    </row>
    <row r="84" spans="1:16" x14ac:dyDescent="0.25">
      <c r="A84" s="3" t="s">
        <v>1</v>
      </c>
      <c r="B84" s="5" t="s">
        <v>236</v>
      </c>
      <c r="C84" s="5" t="s">
        <v>237</v>
      </c>
      <c r="D84" s="10">
        <v>5</v>
      </c>
      <c r="E84" s="4" t="s">
        <v>238</v>
      </c>
      <c r="F84" s="3">
        <v>3101633</v>
      </c>
      <c r="G84" s="3" t="s">
        <v>239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6">
        <f>I84+J84+K84+L84+M84</f>
        <v>0</v>
      </c>
      <c r="O84" s="6">
        <f>H84-N84</f>
        <v>0</v>
      </c>
      <c r="P84" s="5">
        <v>0</v>
      </c>
    </row>
    <row r="85" spans="1:16" x14ac:dyDescent="0.25">
      <c r="A85" s="3" t="s">
        <v>1</v>
      </c>
      <c r="B85" s="5">
        <v>0</v>
      </c>
      <c r="C85" s="5">
        <v>0</v>
      </c>
      <c r="D85" s="4" t="s">
        <v>55</v>
      </c>
      <c r="E85" s="4" t="s">
        <v>55</v>
      </c>
      <c r="F85" s="7" t="s">
        <v>240</v>
      </c>
      <c r="G85" s="7" t="s">
        <v>241</v>
      </c>
      <c r="H85" s="6">
        <f t="shared" ref="H85:M85" si="6">H8+H9+H10+H11+H12+H13+H14+H15+H16+H19+H20+H21+H22+H23+H24+H25+H26+H27+H28+H29+H30+H31+H32+H33+H34+H35+H36+H37+H38+H39+H41+H42+H43+H44+H45+H46+H47+H48+H49+H50+H51+H52+H53+H54+H55+H56+H57+H58+H59+H60+H61+H64+H65+H66+H67+H68+H69+H75+H76+H78+H80+H82+H84+H63+H71+H72+H73+H17+H18+H40</f>
        <v>28214737.550000001</v>
      </c>
      <c r="I85" s="6">
        <f t="shared" si="6"/>
        <v>18016808.929999996</v>
      </c>
      <c r="J85" s="6">
        <f t="shared" si="6"/>
        <v>3020710.3899999997</v>
      </c>
      <c r="K85" s="6">
        <f t="shared" si="6"/>
        <v>1287217.9199999997</v>
      </c>
      <c r="L85" s="6">
        <f t="shared" si="6"/>
        <v>5873736.5899999999</v>
      </c>
      <c r="M85" s="6">
        <f t="shared" si="6"/>
        <v>16263.72</v>
      </c>
      <c r="N85" s="6">
        <f>I85+J85+K85+L85+M85</f>
        <v>28214737.549999993</v>
      </c>
      <c r="O85" s="6">
        <f>O8+O9+O10+O11+O12+O13+O14+O15+O16+O19+O20+O21+O22+O23+O24+O25+O26+O27+O28+O29+O30+O31+O32+O33+O34+O35+O36+O37+O38+O39+O41+O42+O43+O44+O45+O46+O47+O48+O49+O50+O51+O52+O53+O54+O55+O56+O57+O58+O59+O60+O61+O64+O65+O66+O67+O68+O69+O75+O76+O78+O80+O82+O84+O63+O71+O72+O73+O17+O18+O40</f>
        <v>0</v>
      </c>
      <c r="P85" s="6">
        <f>P8+P9+P10+P11+P12+P13+P14+P15+P16+P19+P20+P21+P22+P23+P24+P25+P26+P27+P28+P29+P30+P31+P32+P33+P34+P35+P36+P37+P38+P39+P41+P42+P43+P44+P45+P46+P47+P48+P49+P50+P51+P52+P53+P54+P55+P56+P57+P58+P59+P60+P61+P64+P65+P66+P67+P68+P69+P75+P76+P78+P80+P82+P84+P63+P71+P72+P73+P17+P18+P40</f>
        <v>0</v>
      </c>
    </row>
  </sheetData>
  <mergeCells count="2">
    <mergeCell ref="B3:D3"/>
    <mergeCell ref="I4:M4"/>
  </mergeCells>
  <pageMargins left="0.7" right="0.7" top="0.75" bottom="0.75" header="0.3" footer="0.3"/>
  <pageSetup paperSize="8" scale="59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793768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sanAsl14_25</dc:creator>
  <cp:lastModifiedBy>Crose Nadia</cp:lastModifiedBy>
  <cp:lastPrinted>2024-03-20T14:17:41Z</cp:lastPrinted>
  <dcterms:created xsi:type="dcterms:W3CDTF">2024-03-20T13:56:01Z</dcterms:created>
  <dcterms:modified xsi:type="dcterms:W3CDTF">2024-03-20T14:17:56Z</dcterms:modified>
</cp:coreProperties>
</file>