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Default Extension="vml" ContentType="application/vnd.openxmlformats-officedocument.vmlDrawing"/>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3"/>
  </bookViews>
  <sheets>
    <sheet name="ISTRUZIONI COMPILAZIONE" sheetId="1" r:id="rId1"/>
    <sheet name="INDICE" sheetId="2" r:id="rId2"/>
    <sheet name="DATI_GENERALI_PAG_3" sheetId="3" r:id="rId3"/>
    <sheet name="DOMANDE_PRELIM_PAG_4" sheetId="4" r:id="rId4"/>
    <sheet name="DOMANDE_PRELIM_PAG_5" sheetId="5" r:id="rId5"/>
    <sheet name="DOMANDE_PRELIM_PAG_6" sheetId="6" r:id="rId6"/>
    <sheet name="DOMANDE_PRELIM_PAG_7" sheetId="7" r:id="rId7"/>
    <sheet name="DOMANDE_PRELIM_PAG_8" sheetId="8" r:id="rId8"/>
    <sheet name="DOMANDE_PRELIM_PAG_9" sheetId="9" r:id="rId9"/>
    <sheet name="DOMANDE_PAG_10_CE" sheetId="10" r:id="rId10"/>
    <sheet name="DOMANDE_PAG_11_CE" sheetId="11" r:id="rId11"/>
    <sheet name="DOMANDE_PAG_12_CE" sheetId="12" r:id="rId12"/>
    <sheet name="DOMANDE_PAG_13_CE" sheetId="13" r:id="rId13"/>
    <sheet name="DOMANDE_PAG_14_CE" sheetId="14" r:id="rId14"/>
    <sheet name="DOMANDE_PAG_15_CE" sheetId="15" r:id="rId15"/>
    <sheet name="DOMANDE_PAG_16_COVID" sheetId="16" r:id="rId16"/>
    <sheet name="DOMANDE_PAG_17_COVID" sheetId="17" r:id="rId17"/>
    <sheet name="DOMANDE_PAG_18_COVID" sheetId="18" r:id="rId18"/>
    <sheet name="DOMANDE_PAG_19_COVID" sheetId="19" r:id="rId19"/>
    <sheet name="DOMANDE_PAG_20_SP" sheetId="20" r:id="rId20"/>
    <sheet name="DOMANDE_PAG_21_SP" sheetId="21" r:id="rId21"/>
    <sheet name="DOMANDE_PAG_22_SP" sheetId="22" r:id="rId22"/>
    <sheet name="DOMANDE_PAG_23_SP" sheetId="23" r:id="rId23"/>
    <sheet name="DOMANDE_PAG_24_SP" sheetId="24" r:id="rId24"/>
    <sheet name="DOMANDE_PAG_25_SP" sheetId="25" r:id="rId25"/>
    <sheet name="ANNOTAZIONI" sheetId="26" r:id="rId26"/>
    <sheet name="ATTESTAZIONE FINALE" sheetId="27" r:id="rId27"/>
    <sheet name="ATTESTAZIONE FINALE (2)" sheetId="28" r:id="rId28"/>
  </sheets>
  <definedNames>
    <definedName name="_xlnm_Print_Area" localSheetId="25">'ANNOTAZIONI'!$A$1:$I$45</definedName>
    <definedName name="_xlnm_Print_Area" localSheetId="2">'DATI_GENERALI_PAG_3'!$A$2:$N$47</definedName>
    <definedName name="_xlnm_Print_Area" localSheetId="9">'DOMANDE_PAG_10_CE'!$B$2:$J$35</definedName>
    <definedName name="_xlnm_Print_Area" localSheetId="10">'DOMANDE_PAG_11_CE'!$B$2:$I$40</definedName>
    <definedName name="_xlnm_Print_Area" localSheetId="11">'DOMANDE_PAG_12_CE'!$B$2:$J$32</definedName>
    <definedName name="_xlnm_Print_Area" localSheetId="12">'DOMANDE_PAG_13_CE'!$B$2:$K$39</definedName>
    <definedName name="_xlnm_Print_Area" localSheetId="13">'DOMANDE_PAG_14_CE'!$B$2:$K$27</definedName>
    <definedName name="_xlnm_Print_Area" localSheetId="14">'DOMANDE_PAG_15_CE'!$B$2:$I$32</definedName>
    <definedName name="_xlnm_Print_Area" localSheetId="15">'DOMANDE_PAG_16_COVID'!$B$2:$I$43</definedName>
    <definedName name="_xlnm_Print_Area" localSheetId="16">'DOMANDE_PAG_17_COVID'!$B$3:$I$31</definedName>
    <definedName name="_xlnm_Print_Area" localSheetId="17">'DOMANDE_PAG_18_COVID'!$B$3:$I$45</definedName>
    <definedName name="_xlnm_Print_Area" localSheetId="18">'DOMANDE_PAG_19_COVID'!$B$3:$I$24</definedName>
    <definedName name="_xlnm_Print_Area" localSheetId="19">'DOMANDE_PAG_20_SP'!$B$2:$J$58</definedName>
    <definedName name="_xlnm_Print_Area" localSheetId="20">'DOMANDE_PAG_21_SP'!$B$2:$H$44</definedName>
    <definedName name="_xlnm_Print_Area" localSheetId="21">'DOMANDE_PAG_22_SP'!$B$2:$H$51</definedName>
    <definedName name="_xlnm_Print_Area" localSheetId="22">'DOMANDE_PAG_23_SP'!$B$2:$K$56</definedName>
    <definedName name="_xlnm_Print_Area" localSheetId="23">'DOMANDE_PAG_24_SP'!$B$2:$H$43</definedName>
    <definedName name="_xlnm_Print_Area" localSheetId="24">'DOMANDE_PAG_25_SP'!$B$2:$K$53</definedName>
    <definedName name="_xlnm_Print_Area" localSheetId="3">'DOMANDE_PRELIM_PAG_4'!$B$2:$J$44</definedName>
    <definedName name="_xlnm_Print_Area" localSheetId="4">'DOMANDE_PRELIM_PAG_5'!$B$2:$J$28</definedName>
    <definedName name="_xlnm_Print_Area" localSheetId="5">'DOMANDE_PRELIM_PAG_6'!$B$2:$J$36</definedName>
    <definedName name="_xlnm_Print_Area" localSheetId="6">'DOMANDE_PRELIM_PAG_7'!$B$2:$I$51</definedName>
    <definedName name="_xlnm_Print_Area" localSheetId="7">'DOMANDE_PRELIM_PAG_8'!$B$2:$J$21</definedName>
    <definedName name="_xlnm_Print_Area" localSheetId="8">'DOMANDE_PRELIM_PAG_9'!$B$2:$J$46</definedName>
    <definedName name="_xlnm_Print_Area" localSheetId="1">'INDICE'!$A$1:$E$96</definedName>
    <definedName name="_xlnm_Print_Area" localSheetId="0">'ISTRUZIONI COMPILAZIONE'!$A$1:$B$28</definedName>
    <definedName name="_xlnm.Print_Area" localSheetId="25">'ANNOTAZIONI'!$A$1:$I$45</definedName>
    <definedName name="_xlnm.Print_Area" localSheetId="2">'DATI_GENERALI_PAG_3'!$A$2:$N$47</definedName>
    <definedName name="_xlnm.Print_Area" localSheetId="9">'DOMANDE_PAG_10_CE'!$B$2:$J$35</definedName>
    <definedName name="_xlnm.Print_Area" localSheetId="10">'DOMANDE_PAG_11_CE'!$B$2:$I$40</definedName>
    <definedName name="_xlnm.Print_Area" localSheetId="11">'DOMANDE_PAG_12_CE'!$B$2:$J$32</definedName>
    <definedName name="_xlnm.Print_Area" localSheetId="12">'DOMANDE_PAG_13_CE'!$B$2:$K$39</definedName>
    <definedName name="_xlnm.Print_Area" localSheetId="13">'DOMANDE_PAG_14_CE'!$B$2:$K$27</definedName>
    <definedName name="_xlnm.Print_Area" localSheetId="14">'DOMANDE_PAG_15_CE'!$B$2:$I$32</definedName>
    <definedName name="_xlnm.Print_Area" localSheetId="15">'DOMANDE_PAG_16_COVID'!$B$2:$I$43</definedName>
    <definedName name="_xlnm.Print_Area" localSheetId="16">'DOMANDE_PAG_17_COVID'!$B$3:$I$31</definedName>
    <definedName name="_xlnm.Print_Area" localSheetId="17">'DOMANDE_PAG_18_COVID'!$B$3:$I$45</definedName>
    <definedName name="_xlnm.Print_Area" localSheetId="18">'DOMANDE_PAG_19_COVID'!$B$3:$I$24</definedName>
    <definedName name="_xlnm.Print_Area" localSheetId="19">'DOMANDE_PAG_20_SP'!$B$2:$J$58</definedName>
    <definedName name="_xlnm.Print_Area" localSheetId="20">'DOMANDE_PAG_21_SP'!$B$2:$H$44</definedName>
    <definedName name="_xlnm.Print_Area" localSheetId="21">'DOMANDE_PAG_22_SP'!$B$2:$H$51</definedName>
    <definedName name="_xlnm.Print_Area" localSheetId="22">'DOMANDE_PAG_23_SP'!$B$2:$K$56</definedName>
    <definedName name="_xlnm.Print_Area" localSheetId="23">'DOMANDE_PAG_24_SP'!$B$2:$H$43</definedName>
    <definedName name="_xlnm.Print_Area" localSheetId="24">'DOMANDE_PAG_25_SP'!$B$2:$K$53</definedName>
    <definedName name="_xlnm.Print_Area" localSheetId="3">'DOMANDE_PRELIM_PAG_4'!$B$2:$J$44</definedName>
    <definedName name="_xlnm.Print_Area" localSheetId="4">'DOMANDE_PRELIM_PAG_5'!$B$2:$J$28</definedName>
    <definedName name="_xlnm.Print_Area" localSheetId="5">'DOMANDE_PRELIM_PAG_6'!$B$2:$J$36</definedName>
    <definedName name="_xlnm.Print_Area" localSheetId="6">'DOMANDE_PRELIM_PAG_7'!$B$2:$I$51</definedName>
    <definedName name="_xlnm.Print_Area" localSheetId="7">'DOMANDE_PRELIM_PAG_8'!$B$2:$J$21</definedName>
    <definedName name="_xlnm.Print_Area" localSheetId="8">'DOMANDE_PRELIM_PAG_9'!$B$2:$J$46</definedName>
    <definedName name="_xlnm.Print_Area" localSheetId="1">'INDICE'!$A$1:$E$96</definedName>
    <definedName name="_xlnm.Print_Area" localSheetId="0">'ISTRUZIONI COMPILAZIONE'!$A$1:$B$28</definedName>
    <definedName name="Excel_BuiltIn_Print_Area" localSheetId="25">'ANNOTAZIONI'!$A$1:$I$45</definedName>
    <definedName name="Excel_BuiltIn_Print_Area" localSheetId="2">'DATI_GENERALI_PAG_3'!$A$2:$N$47</definedName>
    <definedName name="Excel_BuiltIn_Print_Area" localSheetId="9">'DOMANDE_PAG_10_CE'!$B$2:$J$35</definedName>
    <definedName name="Excel_BuiltIn_Print_Area" localSheetId="10">'DOMANDE_PAG_11_CE'!$B$2:$I$40</definedName>
    <definedName name="Excel_BuiltIn_Print_Area" localSheetId="11">'DOMANDE_PAG_12_CE'!$B$2:$J$32</definedName>
    <definedName name="Excel_BuiltIn_Print_Area" localSheetId="12">'DOMANDE_PAG_13_CE'!$B$2:$K$39</definedName>
    <definedName name="Excel_BuiltIn_Print_Area" localSheetId="13">'DOMANDE_PAG_14_CE'!$B$2:$K$27</definedName>
    <definedName name="Excel_BuiltIn_Print_Area" localSheetId="14">'DOMANDE_PAG_15_CE'!$B$2:$I$32</definedName>
    <definedName name="Excel_BuiltIn_Print_Area" localSheetId="15">'DOMANDE_PAG_16_COVID'!$B$2:$I$43</definedName>
    <definedName name="Excel_BuiltIn_Print_Area" localSheetId="16">'DOMANDE_PAG_17_COVID'!$B$3:$I$31</definedName>
    <definedName name="Excel_BuiltIn_Print_Area" localSheetId="17">'DOMANDE_PAG_18_COVID'!$B$3:$I$45</definedName>
    <definedName name="Excel_BuiltIn_Print_Area" localSheetId="18">'DOMANDE_PAG_19_COVID'!$B$3:$I$24</definedName>
    <definedName name="Excel_BuiltIn_Print_Area" localSheetId="19">'DOMANDE_PAG_20_SP'!$B$2:$J$58</definedName>
    <definedName name="Excel_BuiltIn_Print_Area" localSheetId="20">'DOMANDE_PAG_21_SP'!$B$2:$H$44</definedName>
    <definedName name="Excel_BuiltIn_Print_Area" localSheetId="21">'DOMANDE_PAG_22_SP'!$B$2:$H$51</definedName>
    <definedName name="Excel_BuiltIn_Print_Area" localSheetId="22">'DOMANDE_PAG_23_SP'!$B$2:$K$56</definedName>
    <definedName name="Excel_BuiltIn_Print_Area" localSheetId="23">'DOMANDE_PAG_24_SP'!$B$2:$H$43</definedName>
    <definedName name="Excel_BuiltIn_Print_Area" localSheetId="24">'DOMANDE_PAG_25_SP'!$B$2:$K$53</definedName>
    <definedName name="Excel_BuiltIn_Print_Area" localSheetId="3">'DOMANDE_PRELIM_PAG_4'!$B$2:$J$44</definedName>
    <definedName name="Excel_BuiltIn_Print_Area" localSheetId="4">'DOMANDE_PRELIM_PAG_5'!$B$2:$J$28</definedName>
    <definedName name="Excel_BuiltIn_Print_Area" localSheetId="5">'DOMANDE_PRELIM_PAG_6'!$B$2:$J$36</definedName>
    <definedName name="Excel_BuiltIn_Print_Area" localSheetId="6">'DOMANDE_PRELIM_PAG_7'!$B$2:$I$51</definedName>
    <definedName name="Excel_BuiltIn_Print_Area" localSheetId="7">'DOMANDE_PRELIM_PAG_8'!$B$2:$J$21</definedName>
    <definedName name="Excel_BuiltIn_Print_Area" localSheetId="8">'DOMANDE_PRELIM_PAG_9'!$B$2:$J$46</definedName>
    <definedName name="Excel_BuiltIn_Print_Area" localSheetId="1">'INDICE'!$A$1:$E$96</definedName>
    <definedName name="Excel_BuiltIn_Print_Area" localSheetId="0">'ISTRUZIONI COMPILAZIONE'!$A$1:$B$28</definedName>
  </definedNames>
  <calcPr fullCalcOnLoad="1"/>
</workbook>
</file>

<file path=xl/comments21.xml><?xml version="1.0" encoding="utf-8"?>
<comments xmlns="http://schemas.openxmlformats.org/spreadsheetml/2006/main">
  <authors>
    <author> </author>
  </authors>
  <commentList>
    <comment ref="C8" authorId="0">
      <text>
        <r>
          <rPr>
            <b/>
            <sz val="10"/>
            <color indexed="8"/>
            <rFont val="Tahoma"/>
            <family val="2"/>
          </rPr>
          <t xml:space="preserve">ATTENZIONE:
</t>
        </r>
        <r>
          <rPr>
            <sz val="10"/>
            <color indexed="8"/>
            <rFont val="Tahoma"/>
            <family val="2"/>
          </rPr>
          <t>Inserire il codice fiscale dell'organismo partecipato.
La lunghezza del codice fiscale deve essere di 11 caratteri</t>
        </r>
      </text>
    </comment>
    <comment ref="C9"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 ref="C10" authorId="0">
      <text>
        <r>
          <rPr>
            <b/>
            <sz val="10"/>
            <color indexed="8"/>
            <rFont val="Tahoma"/>
            <family val="2"/>
          </rPr>
          <t xml:space="preserve">ATTENZIONE:
</t>
        </r>
        <r>
          <rPr>
            <sz val="10"/>
            <color indexed="8"/>
            <rFont val="Tahoma"/>
            <family val="2"/>
          </rPr>
          <t>Inserire il codice fiscale dell'organismo partecipato.
La lunghezza del codice fiscale deve essere di 11 caratteri</t>
        </r>
      </text>
    </comment>
    <comment ref="C11"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 ref="C12"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 ref="C13" authorId="0">
      <text>
        <r>
          <rPr>
            <b/>
            <sz val="10"/>
            <color indexed="8"/>
            <rFont val="Tahoma"/>
            <family val="2"/>
          </rPr>
          <t xml:space="preserve">ATTENZIONE:
</t>
        </r>
        <r>
          <rPr>
            <sz val="10"/>
            <color indexed="8"/>
            <rFont val="Tahoma"/>
            <family val="2"/>
          </rPr>
          <t>Inserire il codice fiscale dell'organismo partecipato.
La lunghezza del codice fiscale deve essere di 11 caratteri</t>
        </r>
      </text>
    </comment>
    <comment ref="C14" authorId="0">
      <text>
        <r>
          <rPr>
            <b/>
            <sz val="10"/>
            <color indexed="8"/>
            <rFont val="Tahoma"/>
            <family val="2"/>
          </rPr>
          <t xml:space="preserve">ATTENZIONE:
</t>
        </r>
        <r>
          <rPr>
            <sz val="10"/>
            <color indexed="8"/>
            <rFont val="Tahoma"/>
            <family val="2"/>
          </rPr>
          <t>Inserire il codice fiscale dell'organismo partecipato.
La lunghezza del codice fiscale deve essere di 11 caratteri</t>
        </r>
      </text>
    </comment>
    <comment ref="C15" authorId="0">
      <text>
        <r>
          <rPr>
            <b/>
            <sz val="10"/>
            <color indexed="8"/>
            <rFont val="Tahoma"/>
            <family val="2"/>
          </rPr>
          <t xml:space="preserve">ATTENZIONE:
</t>
        </r>
        <r>
          <rPr>
            <sz val="10"/>
            <color indexed="8"/>
            <rFont val="Tahoma"/>
            <family val="2"/>
          </rPr>
          <t>Inserire il codice fiscale dell'organismo partecipato.
La lunghezza del codice fiscale deve essere di 11 caratteri</t>
        </r>
      </text>
    </comment>
    <comment ref="C16" authorId="0">
      <text>
        <r>
          <rPr>
            <b/>
            <sz val="10"/>
            <color indexed="8"/>
            <rFont val="Tahoma"/>
            <family val="2"/>
          </rPr>
          <t xml:space="preserve">ATTENZIONE:
</t>
        </r>
        <r>
          <rPr>
            <sz val="10"/>
            <color indexed="8"/>
            <rFont val="Tahoma"/>
            <family val="2"/>
          </rPr>
          <t>Inserire il codice fiscale dell'organismo partecipato.
La lunghezza del codice fiscale deve essere di 11 caratteri</t>
        </r>
      </text>
    </comment>
    <comment ref="C17"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 ref="C18"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 ref="C19"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 ref="C20" authorId="0">
      <text>
        <r>
          <rPr>
            <b/>
            <sz val="10"/>
            <color indexed="8"/>
            <rFont val="Tahoma"/>
            <family val="2"/>
          </rPr>
          <t xml:space="preserve">ATTENZIONE:
</t>
        </r>
        <r>
          <rPr>
            <sz val="10"/>
            <color indexed="8"/>
            <rFont val="Tahoma"/>
            <family val="2"/>
          </rPr>
          <t xml:space="preserve">Inserire il codice fiscale dell'organismo partecipato.
La lunghezza del codice fiscale deve essere di 11 caratteri
</t>
        </r>
      </text>
    </comment>
  </commentList>
</comments>
</file>

<file path=xl/comments23.xml><?xml version="1.0" encoding="utf-8"?>
<comments xmlns="http://schemas.openxmlformats.org/spreadsheetml/2006/main">
  <authors>
    <author> </author>
  </authors>
  <commentList>
    <comment ref="D8" authorId="0">
      <text>
        <r>
          <rPr>
            <sz val="8"/>
            <color indexed="8"/>
            <rFont val="Tahoma"/>
            <family val="2"/>
          </rPr>
          <t xml:space="preserve">RISULTATO DI ESERCIZIO:
Inserire le perdite con segno negativo e gli utili con segno positivo
</t>
        </r>
      </text>
    </comment>
    <comment ref="D9" authorId="0">
      <text>
        <r>
          <rPr>
            <sz val="8"/>
            <color indexed="8"/>
            <rFont val="Tahoma"/>
            <family val="2"/>
          </rPr>
          <t xml:space="preserve">RISULTATO DI ESERCIZIO:
Inserire le perdite con segno negativo e gli utili con segno positivo
</t>
        </r>
      </text>
    </comment>
    <comment ref="D10" authorId="0">
      <text>
        <r>
          <rPr>
            <sz val="8"/>
            <color indexed="8"/>
            <rFont val="Tahoma"/>
            <family val="2"/>
          </rPr>
          <t xml:space="preserve">RISULTATO DI ESERCIZIO:
Inserire le perdite con segno negativo e gli utili con segno positivo
</t>
        </r>
      </text>
    </comment>
    <comment ref="D11" authorId="0">
      <text>
        <r>
          <rPr>
            <sz val="8"/>
            <color indexed="8"/>
            <rFont val="Tahoma"/>
            <family val="2"/>
          </rPr>
          <t xml:space="preserve">RISULTATO DI ESERCIZIO:
Inserire le perdite con segno negativo e gli utili con segno positivo
</t>
        </r>
      </text>
    </comment>
    <comment ref="D12" authorId="0">
      <text>
        <r>
          <rPr>
            <sz val="8"/>
            <color indexed="8"/>
            <rFont val="Tahoma"/>
            <family val="2"/>
          </rPr>
          <t xml:space="preserve">RISULTATO DI ESERCIZIO:
Inserire le perdite con segno negativo e gli utili con segno positivo
</t>
        </r>
      </text>
    </comment>
    <comment ref="E8" authorId="0">
      <text>
        <r>
          <rPr>
            <sz val="8"/>
            <color indexed="8"/>
            <rFont val="Tahoma"/>
            <family val="2"/>
          </rPr>
          <t>Inserire l'eventuale copertura con segno positivo</t>
        </r>
      </text>
    </comment>
    <comment ref="E9" authorId="0">
      <text>
        <r>
          <rPr>
            <sz val="8"/>
            <color indexed="8"/>
            <rFont val="Tahoma"/>
            <family val="2"/>
          </rPr>
          <t>Inserire l'eventuale copertura con segno positivo</t>
        </r>
      </text>
    </comment>
    <comment ref="E10" authorId="0">
      <text>
        <r>
          <rPr>
            <sz val="8"/>
            <color indexed="8"/>
            <rFont val="Tahoma"/>
            <family val="2"/>
          </rPr>
          <t>Inserire l'eventuale copertura con segno positivo</t>
        </r>
      </text>
    </comment>
    <comment ref="E11" authorId="0">
      <text>
        <r>
          <rPr>
            <sz val="8"/>
            <color indexed="8"/>
            <rFont val="Tahoma"/>
            <family val="2"/>
          </rPr>
          <t>Inserire l'eventuale copertura con segno positivo</t>
        </r>
      </text>
    </comment>
    <comment ref="E12" authorId="0">
      <text>
        <r>
          <rPr>
            <sz val="8"/>
            <color indexed="8"/>
            <rFont val="Tahoma"/>
            <family val="2"/>
          </rPr>
          <t>Inserire l'eventuale copertura con segno positivo</t>
        </r>
      </text>
    </comment>
    <comment ref="I8" authorId="0">
      <text>
        <r>
          <rPr>
            <b/>
            <sz val="8"/>
            <color indexed="8"/>
            <rFont val="Tahoma"/>
            <family val="2"/>
          </rPr>
          <t>Riportare le perdite non ancora coperte con segno negativo. Nel caso in cui vi siano utili riportarli con segno positivo</t>
        </r>
      </text>
    </comment>
    <comment ref="I9" authorId="0">
      <text>
        <r>
          <rPr>
            <b/>
            <sz val="8"/>
            <color indexed="8"/>
            <rFont val="Tahoma"/>
            <family val="2"/>
          </rPr>
          <t>Riportare le perdite non ancora coperte con segno negativo. Nel caso in cui vi siano utili riportarli con segno positivo</t>
        </r>
      </text>
    </comment>
    <comment ref="I10" authorId="0">
      <text>
        <r>
          <rPr>
            <b/>
            <sz val="8"/>
            <color indexed="8"/>
            <rFont val="Tahoma"/>
            <family val="2"/>
          </rPr>
          <t>Riportare le perdite non ancora coperte con segno negativo. Nel caso in cui vi siano utili riportarli con segno positivo</t>
        </r>
      </text>
    </comment>
    <comment ref="I11" authorId="0">
      <text>
        <r>
          <rPr>
            <b/>
            <sz val="8"/>
            <color indexed="8"/>
            <rFont val="Tahoma"/>
            <family val="2"/>
          </rPr>
          <t>Riportare le perdite non ancora coperte con segno negativo. Nel caso in cui vi siano utili riportarli con segno positivo</t>
        </r>
      </text>
    </comment>
    <comment ref="I12" authorId="0">
      <text>
        <r>
          <rPr>
            <b/>
            <sz val="8"/>
            <color indexed="8"/>
            <rFont val="Tahoma"/>
            <family val="2"/>
          </rPr>
          <t>Riportare le perdite non ancora coperte con segno negativo. Nel caso in cui vi siano utili riportarli con segno positivo</t>
        </r>
      </text>
    </comment>
  </commentList>
</comments>
</file>

<file path=xl/sharedStrings.xml><?xml version="1.0" encoding="utf-8"?>
<sst xmlns="http://schemas.openxmlformats.org/spreadsheetml/2006/main" count="1142" uniqueCount="895">
  <si>
    <t>Istruzioni per la compilazione e l'invio della relazione-questionario
Enti del Servizio sanitario nazionale - Bilancio di esercizio 2020</t>
  </si>
  <si>
    <t>Prima di compilare il questionario leggere attentamente le linee guida e queste istruzioni.</t>
  </si>
  <si>
    <t>Allegare al questionario i seguenti documenti:
a) Nota integrativa;
b) Relazione sulla gestione;
c) Parere del collegio sindacale sul bilancio d'esercizio.</t>
  </si>
  <si>
    <r>
      <rPr>
        <sz val="12"/>
        <rFont val="Arial"/>
        <family val="2"/>
      </rPr>
      <t xml:space="preserve">Utilizzare esclusivamente il </t>
    </r>
    <r>
      <rPr>
        <i/>
        <sz val="12"/>
        <rFont val="Arial"/>
        <family val="2"/>
      </rPr>
      <t>file nel</t>
    </r>
    <r>
      <rPr>
        <sz val="12"/>
        <rFont val="Arial"/>
        <family val="2"/>
      </rPr>
      <t xml:space="preserve"> formato</t>
    </r>
    <r>
      <rPr>
        <i/>
        <sz val="12"/>
        <rFont val="Arial"/>
        <family val="2"/>
      </rPr>
      <t xml:space="preserve"> originale</t>
    </r>
    <r>
      <rPr>
        <sz val="12"/>
        <rFont val="Arial"/>
        <family val="2"/>
      </rPr>
      <t xml:space="preserve"> scaricabile dal sito istituzionale della Corte dei conti, senza apportarvi alcuna modifica al contenuto e al formato (in particolare, non inviare il questionario in formato immagine o </t>
    </r>
    <r>
      <rPr>
        <i/>
        <sz val="12"/>
        <rFont val="Arial"/>
        <family val="2"/>
      </rPr>
      <t>pdf</t>
    </r>
    <r>
      <rPr>
        <sz val="12"/>
        <rFont val="Arial"/>
        <family val="2"/>
      </rPr>
      <t xml:space="preserve">). Il </t>
    </r>
    <r>
      <rPr>
        <i/>
        <sz val="12"/>
        <rFont val="Arial"/>
        <family val="2"/>
      </rPr>
      <t xml:space="preserve">file </t>
    </r>
    <r>
      <rPr>
        <sz val="12"/>
        <rFont val="Arial"/>
        <family val="2"/>
      </rPr>
      <t>è predisposto per</t>
    </r>
    <r>
      <rPr>
        <i/>
        <sz val="12"/>
        <rFont val="Arial"/>
        <family val="2"/>
      </rPr>
      <t xml:space="preserve"> </t>
    </r>
    <r>
      <rPr>
        <sz val="12"/>
        <rFont val="Arial"/>
        <family val="2"/>
      </rPr>
      <t xml:space="preserve">consentirne il riversamento in un </t>
    </r>
    <r>
      <rPr>
        <i/>
        <sz val="12"/>
        <rFont val="Arial"/>
        <family val="2"/>
      </rPr>
      <t xml:space="preserve">database, </t>
    </r>
    <r>
      <rPr>
        <sz val="12"/>
        <rFont val="Arial"/>
        <family val="2"/>
      </rPr>
      <t>ed ogni modifica lo renderebbe inutilizzabile a tale fine, costringendo alla richiesta di una nuova e corretta compilazione. 
Nell'ipotesi in cui si ritenga che una parte del questionario non sia del tutto idonea a rappresentare situazioni peculiari potranno essere utilizzati i fogli "Annotazioni" per esplicitare tutte le osservazioni ritenute utili.</t>
    </r>
  </si>
  <si>
    <t>Qualora la normativa di settore applicata sia eventualmente diversa da quella nazionale citata nel questionario, si chiede ai Revisori di precisare le differenti norme di autonomia applicate negli appositi spazi riservati ai chiarimenti, dando evidenza degli effetti prodotti dalla disciplina speciale in relazione ai profili di interesse richiamati nel questionario.</t>
  </si>
  <si>
    <r>
      <rPr>
        <b/>
        <sz val="12"/>
        <rFont val="Arial"/>
        <family val="2"/>
      </rPr>
      <t xml:space="preserve">Il </t>
    </r>
    <r>
      <rPr>
        <b/>
        <i/>
        <sz val="12"/>
        <rFont val="Arial"/>
        <family val="2"/>
      </rPr>
      <t xml:space="preserve">file </t>
    </r>
    <r>
      <rPr>
        <b/>
        <sz val="12"/>
        <rFont val="Arial"/>
        <family val="2"/>
      </rPr>
      <t>dovrà essere nominato secondo il seguente criterio: 20_Regione_Nome azienda (esempio: 20_Veneto_azienda ospedaliera Padova)</t>
    </r>
  </si>
  <si>
    <r>
      <rPr>
        <sz val="12"/>
        <rFont val="Arial"/>
        <family val="2"/>
      </rPr>
      <t xml:space="preserve">Il questionario e gli allegati (nota integrativa, parere del collegio sindacale e relazione sulla gestione), </t>
    </r>
    <r>
      <rPr>
        <b/>
        <sz val="12"/>
        <rFont val="Arial"/>
        <family val="2"/>
      </rPr>
      <t>dovranno essere inviati unicamente per posta elettronica</t>
    </r>
    <r>
      <rPr>
        <sz val="12"/>
        <rFont val="Arial"/>
        <family val="2"/>
      </rPr>
      <t xml:space="preserve"> all’indirizzo della Sezione regionale territorialmente competente, e, </t>
    </r>
    <r>
      <rPr>
        <b/>
        <sz val="12"/>
        <rFont val="Arial"/>
        <family val="2"/>
      </rPr>
      <t>contestualmente</t>
    </r>
    <r>
      <rPr>
        <sz val="12"/>
        <rFont val="Arial"/>
        <family val="2"/>
      </rPr>
      <t xml:space="preserve">, all’indirizzo: </t>
    </r>
    <r>
      <rPr>
        <b/>
        <sz val="12"/>
        <rFont val="Arial"/>
        <family val="2"/>
      </rPr>
      <t>documentazione.serviziosanitario@corteconti.it</t>
    </r>
  </si>
  <si>
    <r>
      <rPr>
        <sz val="12"/>
        <rFont val="Arial"/>
        <family val="2"/>
      </rPr>
      <t xml:space="preserve">Nel questionario la colorazione delle celle indica la loro editabilità o meno: 
- le celle in </t>
    </r>
    <r>
      <rPr>
        <i/>
        <u val="single"/>
        <sz val="12"/>
        <rFont val="Arial"/>
        <family val="2"/>
      </rPr>
      <t>rosso</t>
    </r>
    <r>
      <rPr>
        <sz val="12"/>
        <rFont val="Arial"/>
        <family val="2"/>
      </rPr>
      <t xml:space="preserve"> indicano la presenza di un menù a tendina dal quale scegliere una risposta tra quelle indicate;
- le celle in </t>
    </r>
    <r>
      <rPr>
        <i/>
        <u val="single"/>
        <sz val="12"/>
        <rFont val="Arial"/>
        <family val="2"/>
      </rPr>
      <t xml:space="preserve">giallo </t>
    </r>
    <r>
      <rPr>
        <sz val="12"/>
        <rFont val="Arial"/>
        <family val="2"/>
      </rPr>
      <t>vanno compilate;
- le celle in</t>
    </r>
    <r>
      <rPr>
        <i/>
        <sz val="12"/>
        <rFont val="Arial"/>
        <family val="2"/>
      </rPr>
      <t xml:space="preserve"> </t>
    </r>
    <r>
      <rPr>
        <i/>
        <u val="single"/>
        <sz val="12"/>
        <rFont val="Arial"/>
        <family val="2"/>
      </rPr>
      <t>lilla</t>
    </r>
    <r>
      <rPr>
        <sz val="12"/>
        <rFont val="Arial"/>
        <family val="2"/>
      </rPr>
      <t xml:space="preserve"> non sono editabili in quanto contengono formule che restituiscono totali e/o importi comunque calcolati;
- le celle in</t>
    </r>
    <r>
      <rPr>
        <i/>
        <sz val="12"/>
        <rFont val="Arial"/>
        <family val="2"/>
      </rPr>
      <t xml:space="preserve"> </t>
    </r>
    <r>
      <rPr>
        <i/>
        <u val="single"/>
        <sz val="12"/>
        <rFont val="Arial"/>
        <family val="2"/>
      </rPr>
      <t>azzurro</t>
    </r>
    <r>
      <rPr>
        <sz val="12"/>
        <rFont val="Arial"/>
        <family val="2"/>
      </rPr>
      <t xml:space="preserve"> non sono editabili in quanto rappresentano celle di controllo.</t>
    </r>
  </si>
  <si>
    <r>
      <rPr>
        <sz val="12"/>
        <rFont val="Arial"/>
        <family val="2"/>
      </rPr>
      <t xml:space="preserve">Nelle celle di colore </t>
    </r>
    <r>
      <rPr>
        <i/>
        <u val="single"/>
        <sz val="12"/>
        <rFont val="Arial"/>
        <family val="2"/>
      </rPr>
      <t>rosso</t>
    </r>
    <r>
      <rPr>
        <sz val="12"/>
        <rFont val="Arial"/>
        <family val="2"/>
      </rPr>
      <t xml:space="preserve"> è stata predisposta una modalità per fornire le risposte.  Selezionando la cella rossa apparirà una freccia rivolta verso il basso che permetterà di scegliere la risposta. E' necessario utilizzare il menù a tendina, che diventerà di colore giallo una volta scelta la risposta  tra quelle disponibili.</t>
    </r>
  </si>
  <si>
    <r>
      <rPr>
        <sz val="12"/>
        <rFont val="Arial"/>
        <family val="2"/>
      </rPr>
      <t xml:space="preserve">Le celle in </t>
    </r>
    <r>
      <rPr>
        <i/>
        <u val="single"/>
        <sz val="12"/>
        <rFont val="Arial"/>
        <family val="2"/>
      </rPr>
      <t>lilla</t>
    </r>
    <r>
      <rPr>
        <sz val="12"/>
        <rFont val="Arial"/>
        <family val="2"/>
      </rPr>
      <t xml:space="preserve"> che contengono una formula risultato di operazioni, effettuate su altre celle, prima dell'inserimento dei relativi importi si presentano con un formato di "0". Di conseguenza tali celle presenteranno un valore numerico significativo una volta compilate le celle che contribuiscono alla formulazione del calcolo.</t>
    </r>
  </si>
  <si>
    <r>
      <rPr>
        <sz val="12"/>
        <rFont val="Arial"/>
        <family val="2"/>
      </rPr>
      <t>Le celle di controllo di colore</t>
    </r>
    <r>
      <rPr>
        <i/>
        <u val="single"/>
        <sz val="12"/>
        <rFont val="Arial"/>
        <family val="2"/>
      </rPr>
      <t xml:space="preserve"> azzurro </t>
    </r>
    <r>
      <rPr>
        <sz val="12"/>
        <rFont val="Arial"/>
        <family val="2"/>
      </rPr>
      <t>presentano un commento che indica se vi è corrispondenza tra la cella compilata e il corrispondente importo inserito nel conto economico o nello stato patrimoniale.</t>
    </r>
  </si>
  <si>
    <t>I dati debbono essere forniti in euro con arrotondamento all’unità. L’arrotondamento dell’ultima unità è effettuato per eccesso qualora la prima cifra decimale sia superiore o uguale a cinque; l’arrotondamento è effettuato per difetto qualora la prima cifra decimale sia inferiore a cinque.</t>
  </si>
  <si>
    <t xml:space="preserve">Il formato delle celle per gli importi è preimpostato con la separazione delle migliaia. Ad esempio, scrivendo 1000 verrà visualizzato nella forma: 1.000.  </t>
  </si>
  <si>
    <t>Le celle nella pagina 1 sono necessarie per l'identificazione dell'ente e la gestione informatica del questionario. L'omessa compilazione di uno dei campi comporta il permanere dell'avviso "attenzione dati identificativi dell'ente incompleti".</t>
  </si>
  <si>
    <t>I dati relativi agli organismi partecipati, saranno acquisiti per il tramite dell'applicativo Partecipazioni implementato dal  MEF - Dipartimento del Tesoro, riconfigurato anche per sopperire alle esigenze istruttorie della Corte dei conti. 
I prospetti che seguono sono, pertanto, semplificati rispetto agli omologhi degli anni precedenti. I revisori degli enti dovranno comunque controllare la coerenza delle informazioni inserite dagli enti nella banca dati del predetto Dipartimento del Tesoro (ai sensi del d.l. n. 90/2014, art. 17, co. 4) con quelle rilevabili dalla documentazione oggetto di verifica da parte dell’Organo di revisione. Nel caso di omessa o incompleta comunicazione dei dati, i revisori dovranno segnalare alla competente struttura dell’Ente la necessità di inserire le informazioni carenti. 
Al fine di poter esercitare l’attività di controllo, dovranno accreditarsi sul Portale Tesoro https://portaletesoro.mef.gov.it/ come utenti dell’applicativo Partecipazioni per l’ente di cui sono revisori, seguendo la procedura guidata di registrazione e consultando le istruzioni reperibili sul medesimo sito.</t>
  </si>
  <si>
    <t>LINEE GUIDA 2021 - RELAZIONE - QUESTIONARIO ENTI SSN BILANCIO DI ESERCIZIO 2020</t>
  </si>
  <si>
    <t>Indice</t>
  </si>
  <si>
    <t>PAG.</t>
  </si>
  <si>
    <t>Dati generali</t>
  </si>
  <si>
    <t>PARTE PRIMA - Domande preliminari</t>
  </si>
  <si>
    <t>1. Bilancio d'esercio adottato dal D.G.</t>
  </si>
  <si>
    <t>2. Dati del bilancio d'esercizio</t>
  </si>
  <si>
    <t>3. Bilancio d'esercizio secondo gli schemi dei DM 20/03/2013 e DM 24/5/2019</t>
  </si>
  <si>
    <t>4. Norme redazione bilancio</t>
  </si>
  <si>
    <t>5. Rendiconto finanziario</t>
  </si>
  <si>
    <t>6. Relazione sulla gestione</t>
  </si>
  <si>
    <t xml:space="preserve">7. Piano dei conti </t>
  </si>
  <si>
    <t>8. Direttive contabili emanate dalla Regione</t>
  </si>
  <si>
    <t>9. Bilancio preventivo 2021</t>
  </si>
  <si>
    <t>10. Giudizio sul bilancio del Collegio sindacale</t>
  </si>
  <si>
    <t>11. Gravi irregolarità</t>
  </si>
  <si>
    <t>12. Equilibrio economico-finanziario e patrimoniale e perdita d'esercizio</t>
  </si>
  <si>
    <t>13. G.S.A.</t>
  </si>
  <si>
    <t>14. Finanziamento attività</t>
  </si>
  <si>
    <t>15. Limite indebitamento</t>
  </si>
  <si>
    <t>16. Gestione attiva del debito</t>
  </si>
  <si>
    <t>17. Anticipazioni di tesoreria</t>
  </si>
  <si>
    <t>18. Sistema amministrativo-contabile</t>
  </si>
  <si>
    <t>19. Strutture controllo interno</t>
  </si>
  <si>
    <t>20. Sistemi di budget e contabilità analitica</t>
  </si>
  <si>
    <t>21. Gestione non ordinaria</t>
  </si>
  <si>
    <t>22. Circolarizzazione rapporti di credito e debito</t>
  </si>
  <si>
    <t>23. Riconciliazione rapporti di credito e di debito</t>
  </si>
  <si>
    <t>24. Contenzioso sui crediti/debiti aziendali</t>
  </si>
  <si>
    <t>PARTE SECONDA - Conto Economico</t>
  </si>
  <si>
    <t>I. Componenti positive del bilancio</t>
  </si>
  <si>
    <t>1. Contributi in conto esercizio</t>
  </si>
  <si>
    <t>2. Finanziamento sanitario</t>
  </si>
  <si>
    <t>3. Remunerazione funzioni non tariffate</t>
  </si>
  <si>
    <t>4. Prestazioni sanitarie intramoenia</t>
  </si>
  <si>
    <t>II. Componenti negative del bilancio</t>
  </si>
  <si>
    <t>5. Acquisti di beni e servizi</t>
  </si>
  <si>
    <t>6. Contratti di acquisto di beni e servizi</t>
  </si>
  <si>
    <t>7. Riduzione spesa per acquisto di prestazione da operatori privati</t>
  </si>
  <si>
    <t>8. Tetti programmati per le prestazioni da operatori privati</t>
  </si>
  <si>
    <t>9. Contenziosi per prestazioni erogate</t>
  </si>
  <si>
    <t>10. Accreditamento operatori privati</t>
  </si>
  <si>
    <t>11. Assistenza farmaceutica</t>
  </si>
  <si>
    <t>12. Personale - spesa per il personale</t>
  </si>
  <si>
    <t>13. Personale - fondi e contrattazione integrativa</t>
  </si>
  <si>
    <t>14. Personale - costo delle prestazioni di lavoro</t>
  </si>
  <si>
    <t>15. Personale - contratti di servizio come reclutamento</t>
  </si>
  <si>
    <t>16. Sistema di controllo dei costi</t>
  </si>
  <si>
    <t>PARTE TERZA - Normativa emergenziale</t>
  </si>
  <si>
    <t>1. Centro di costo "Cov-20"</t>
  </si>
  <si>
    <t>2. Struttura operativa in qualità di soggetto attuatore</t>
  </si>
  <si>
    <t xml:space="preserve">3. Verifica controllo interno sul centro di costo "Cov-20" </t>
  </si>
  <si>
    <t>4. Assunzioni e conferimenti incarichi di lavoro</t>
  </si>
  <si>
    <t>5. Assistenza specialistica ambulatoriale convenzionata</t>
  </si>
  <si>
    <t>6. Utilizzo forme di lavoro autonomo</t>
  </si>
  <si>
    <t>7. Assunzione di personale per le categorie A, B, BS e C</t>
  </si>
  <si>
    <t>8. Utilizzo strumenti straordinari per ridurre le liste di attesa</t>
  </si>
  <si>
    <t xml:space="preserve">9. Disponibilità di posti letto nei reparti di terapia intensiva ed aree ad alta intensità di cure </t>
  </si>
  <si>
    <t>10. Contratti con operatori accreditati o autorizzati</t>
  </si>
  <si>
    <t xml:space="preserve">11. Unità speciali di continuità assistenziale (USCA) </t>
  </si>
  <si>
    <t>12. Rendicontazione trimestrale USCA</t>
  </si>
  <si>
    <t>13. Remunerazione specifica funzione assistenziale</t>
  </si>
  <si>
    <t>14. Corrispettivo erogato ad operatori privati</t>
  </si>
  <si>
    <t>15. Indennizzo a strutture private (accreditate e non)</t>
  </si>
  <si>
    <t>16. Rendicontazione separata per erogazioni liberali</t>
  </si>
  <si>
    <t>PARTE QUARTA - Stato Patrimoniale</t>
  </si>
  <si>
    <t>1. Concordanza tra SP e NI</t>
  </si>
  <si>
    <t>I. Stato patrimoniale attivo</t>
  </si>
  <si>
    <t>2. Registrazione contributi in conto capitale</t>
  </si>
  <si>
    <t>3. Acquisto immobilizzazioni con contributi in conto capitale</t>
  </si>
  <si>
    <t>4. Acquisto immobilizzazioni con mutui</t>
  </si>
  <si>
    <t>5. Acquisto immobilizzazioni con utile d'esercizio</t>
  </si>
  <si>
    <t>6. Sistema informativo immobilizzazioni</t>
  </si>
  <si>
    <t>7. Ammortamento immobilizzazioni</t>
  </si>
  <si>
    <t>8. Ammortamento immobilizazioni acquisite con contributi in conto esercizio</t>
  </si>
  <si>
    <t>9. Dismissioni immobilizzazioni</t>
  </si>
  <si>
    <t>10. Inventario beni mobili</t>
  </si>
  <si>
    <t>11. Organismi partecipati</t>
  </si>
  <si>
    <t>12. Valutazione delle rimanenze</t>
  </si>
  <si>
    <t>13. Costo delle rimanenze</t>
  </si>
  <si>
    <t>14. Crediti per contributi in conto capitale</t>
  </si>
  <si>
    <t>15. Crediti verso Regione/Prov. Aut. (spesa corrente e versamenti a patrimonio netto), verso altre aziende e verso Comuni</t>
  </si>
  <si>
    <t>II. Stato patrimoniale passivo</t>
  </si>
  <si>
    <t>16. Utile/Perdita iscritto/a in bilancio</t>
  </si>
  <si>
    <t>17. Fondo rischi ed oneri</t>
  </si>
  <si>
    <t>18. Rappresentazione dei debiti in nota integrativa</t>
  </si>
  <si>
    <t>19. Operazioni di transazione dei debiti</t>
  </si>
  <si>
    <t>20. Debiti verso Regione/Prov. Aut., verso altre aziende e verso Comuni</t>
  </si>
  <si>
    <t>21. Debiti verso fornitori</t>
  </si>
  <si>
    <t>22. Interessi passivi per ritardato pagamento</t>
  </si>
  <si>
    <t>23. Fondo per interessi moratori</t>
  </si>
  <si>
    <t>24. Incidenza interessi passivi e spese legali sul valore della produzione</t>
  </si>
  <si>
    <t>ATTESTAZIONI FINALI</t>
  </si>
  <si>
    <t>ATTESTAZIONI FINALI (solo G.S.A.)</t>
  </si>
  <si>
    <t>DATI GENERALI</t>
  </si>
  <si>
    <t>QUESTIONARIO ENTI DEL SERVIZIO SANITARIO NAZIONALE</t>
  </si>
  <si>
    <t>ABRUZZO</t>
  </si>
  <si>
    <t>Relazione alla Sezione regionale di controllo della Corte dei conti (art. 1, co. 170, Legge 266/2005)</t>
  </si>
  <si>
    <t>BASILICATA</t>
  </si>
  <si>
    <t>del Collegio sindacale o del Terzo certificatore dell'Azienda</t>
  </si>
  <si>
    <t>ASL VCO</t>
  </si>
  <si>
    <t>CALABRIA</t>
  </si>
  <si>
    <t>sul bilancio di esercizio al 31 dicembre 2020</t>
  </si>
  <si>
    <t>CAMPANIA</t>
  </si>
  <si>
    <t>Presidente del Collegio sindacale</t>
  </si>
  <si>
    <t>EMILIA ROMAGNA</t>
  </si>
  <si>
    <t>Terzo certificatore (GSA)</t>
  </si>
  <si>
    <t>Dati del referente/responsabile per la compilazione della relazione:</t>
  </si>
  <si>
    <t>FRIULI V. GIULIA</t>
  </si>
  <si>
    <t>LAZIO</t>
  </si>
  <si>
    <r>
      <rPr>
        <b/>
        <sz val="10"/>
        <rFont val="Verdana"/>
        <family val="2"/>
      </rPr>
      <t>Nel caso di Terzo certificatore specificare le modalità organizzative adottate dalla Regione (</t>
    </r>
    <r>
      <rPr>
        <b/>
        <i/>
        <sz val="10"/>
        <rFont val="Verdana"/>
        <family val="2"/>
      </rPr>
      <t>componente o collegio dei revisori dei conti regionale, struttura amministrativa interna indicando quale, incarico esterno, altro)</t>
    </r>
    <r>
      <rPr>
        <b/>
        <sz val="10"/>
        <rFont val="Verdana"/>
        <family val="2"/>
      </rPr>
      <t>:</t>
    </r>
  </si>
  <si>
    <t>LIGURIA</t>
  </si>
  <si>
    <t>LOMBARDIA</t>
  </si>
  <si>
    <t>Nome:</t>
  </si>
  <si>
    <t>Cognome:</t>
  </si>
  <si>
    <t>MARCHE</t>
  </si>
  <si>
    <t>GIUSEPPE</t>
  </si>
  <si>
    <t>GRIECO</t>
  </si>
  <si>
    <t>MOLISE</t>
  </si>
  <si>
    <t>Recapiti:</t>
  </si>
  <si>
    <t>PIEMONTE</t>
  </si>
  <si>
    <t>Indirizzo:</t>
  </si>
  <si>
    <t>Azienda ospedaliera</t>
  </si>
  <si>
    <t>PUGLIA</t>
  </si>
  <si>
    <t>VIA MAZZINI 117 - 28887 OMEGNA - VB</t>
  </si>
  <si>
    <t>Policlinico universitario</t>
  </si>
  <si>
    <t>SARDEGNA</t>
  </si>
  <si>
    <t>Telefono:</t>
  </si>
  <si>
    <t>Fax:</t>
  </si>
  <si>
    <t>IRCCS</t>
  </si>
  <si>
    <t>SICILIA</t>
  </si>
  <si>
    <t>0323 868390</t>
  </si>
  <si>
    <t>0323643020</t>
  </si>
  <si>
    <t>Azienda sanitaria locale</t>
  </si>
  <si>
    <t>TOSCANA</t>
  </si>
  <si>
    <t>Posta elettronica:</t>
  </si>
  <si>
    <t>Agenzia tutela salute</t>
  </si>
  <si>
    <t>PROV. AUTONOMA DI TRENTO</t>
  </si>
  <si>
    <t>delibere@aslvco.it</t>
  </si>
  <si>
    <t>Azienda socio sanitaria territoriale</t>
  </si>
  <si>
    <t>PROV. AUTONOMA DI BOLZANO</t>
  </si>
  <si>
    <t>Posta elettronica certificata:</t>
  </si>
  <si>
    <t>Azienda sanitaria provinciale</t>
  </si>
  <si>
    <t>VALLE D'AOSTA</t>
  </si>
  <si>
    <t>protocollo@pec.aslvco.it</t>
  </si>
  <si>
    <t>Ospedale classificato*</t>
  </si>
  <si>
    <t>VENETO</t>
  </si>
  <si>
    <t>GSA</t>
  </si>
  <si>
    <t>Dati identificativi dell’Azienda</t>
  </si>
  <si>
    <t>Tipologia di Ente</t>
  </si>
  <si>
    <t>Anno di competenza</t>
  </si>
  <si>
    <t>Agenzia regionale per l'emergenza sanitaria</t>
  </si>
  <si>
    <t>Azienda Zero</t>
  </si>
  <si>
    <t>Altri enti</t>
  </si>
  <si>
    <t>Popolazione al 31/12/2020:</t>
  </si>
  <si>
    <t>Regione/Prov. Autonoma:</t>
  </si>
  <si>
    <t>Codice fiscale dell'Ente:</t>
  </si>
  <si>
    <t>00634880033</t>
  </si>
  <si>
    <t>se Azienda Sanitaria:</t>
  </si>
  <si>
    <t>L'azienda ha presidi ospedalieri?</t>
  </si>
  <si>
    <t>SI</t>
  </si>
  <si>
    <t>Se SI, quanti e con quanti posti letto?</t>
  </si>
  <si>
    <t>Numero Presidi:</t>
  </si>
  <si>
    <t>Numero totale posti letto dell'azienda</t>
  </si>
  <si>
    <t>(valore medio 2020)</t>
  </si>
  <si>
    <t>se Azienda Ospedaliera:</t>
  </si>
  <si>
    <t>L’Azienda costituisce Azienda ospedaliera – universitaria?</t>
  </si>
  <si>
    <t>NO</t>
  </si>
  <si>
    <t>Nota*: Nella tipologia di ente inserire ospedale classificato nell'ipotesi in cui vi sia piena equiparazione agli enti del servizio sanitario regionale.</t>
  </si>
  <si>
    <t>PARTE PRIMA - DOMANDE PRELIMINARI</t>
  </si>
  <si>
    <t>1. Per il bilancio d'esercizio 2020 adottato dal D.G. indicare n. e data della determinazione:</t>
  </si>
  <si>
    <t>2. I dati del bilancio d'esercizio 2020 approvato dal D.G.:</t>
  </si>
  <si>
    <t>2.a) concordano con i dati del quinto modello C.E.  inviato al Ministero della salute?</t>
  </si>
  <si>
    <t xml:space="preserve"> </t>
  </si>
  <si>
    <t>2.b) concordano con i dati riportati nel modello C.E. allegato alla N.I. cosi come previsto dal d.lgs. n. 118/2011?</t>
  </si>
  <si>
    <t>2.1 In caso di risposta negativa ad uno dei punti sopra, fornire chiarimenti:</t>
  </si>
  <si>
    <t>3. Il bilancio di esercizio  (Stato patrimoniale, Conto Economico e Nota integrativa) è redatto secondo lo schema definito con DM 20/03/2013 e DM 24/5/2019?</t>
  </si>
  <si>
    <t>3.1. La nota integrativa al bilancio è stata redatta integralmente?</t>
  </si>
  <si>
    <t xml:space="preserve">4. Il bilancio è stato redatto in ossequio agli articoli da 2423 a 2428 del codice civile, fatto salvo quanto diversamente disposto dal d. lgs. n. 118/2011 e dai relativi provvedimenti attuativi? </t>
  </si>
  <si>
    <t>4.1 In caso di risposta negativa, fornire chiarimenti:</t>
  </si>
  <si>
    <t>5. Il rendiconto finanziario è stato redatto secondo lo schema definito dall'allegato 2/2 al d. lgs. n. 118/2011?</t>
  </si>
  <si>
    <t>5.1 In caso di risposta negativa, fornire chiarimenti:</t>
  </si>
  <si>
    <t>6. La relazione sulla gestione è stata redatta secondo lo schema definito dall'allegato 2/4 al d. lgs. n. 118/2011?</t>
  </si>
  <si>
    <t>6.1. In caso di risposta negativa, fornire chiarimenti:</t>
  </si>
  <si>
    <t xml:space="preserve">6.2.  La relazione sulla gestione contiene, per l'esercizio in chiusura e per l'esercizio precedente, il modello di rilevazione L.A. completo dell'analisi dei costi sostenuti per l'erogazione dei servizi sanitari, distinti per ciascun livello essenziale di assistenza? </t>
  </si>
  <si>
    <t>6.2.1. In caso di risposta negativa, fornire chiarimenti:</t>
  </si>
  <si>
    <t>7. Ciascuna voce del piano dei conti dell'azienda è univocamente riconducibile ad una sola voce dei modelli di rilevazione SP o CE?</t>
  </si>
  <si>
    <t>8. La Regione/Prov. Aut. ha emanato direttive contabili nei confronti delle aziende?</t>
  </si>
  <si>
    <t>8.1 In caso di risposta affermativa, indicare gli estremi delle direttive:</t>
  </si>
  <si>
    <t>Circolare prot.n. 24905/A1407B-03 dell'8 luglio 2021</t>
  </si>
  <si>
    <t>8.2. Tali direttive sono coerenti con il d. lgs. n. 118/2011 e i relativi provvedimenti attuativi?</t>
  </si>
  <si>
    <t>9. Il bilancio preventivo economico 2021 è stato predisposto in ossequio alle disposizioni di cui all’art. 25, d.lgs. n. 118/2011?</t>
  </si>
  <si>
    <t>9.1. In caso di risposta negativa, indicare i disallineamenti e le relative cause:</t>
  </si>
  <si>
    <t>10. Il Collegio sindacale si è espresso favorevolmente sul bilancio di esercizio?</t>
  </si>
  <si>
    <t>10.1. In caso di risposta affermativa, precisare se sono stati comunque formulati dei rilievi; in caso di risposta negativa, indicare le motivazioni:</t>
  </si>
  <si>
    <t xml:space="preserve">11. Gravi irregolarità </t>
  </si>
  <si>
    <t>11.1. Il Collegio sindacale ha rilevato gravi irregolarità contabili, tali da incidere sulla veridicità e sull’equilibrio del bilancio di esercizio e suggerito misure correttive non adottate dall’azienda?</t>
  </si>
  <si>
    <t>11.1.1 In caso di risposta affermativa, riassumere brevemente le irregolarità rilevate e le motivazioni giustificative addotte dall’Azienda, le eventuali diverse misure correttive adottate quantificando l’impatto negativo delle irregolarità sui risultati di bilancio:</t>
  </si>
  <si>
    <t>11.2. Il Collegio sindacale ha rilevato gravi irregolarità nella tenuta delle scritture contabili o dei libri contabili?</t>
  </si>
  <si>
    <t>11.2.1 In caso di risposta affermativa, riassumere brevemente le irregolarità rilevate nonchè le eventuali misure correttive adottate:</t>
  </si>
  <si>
    <t>11.3. Il Collegio sindacale ha rilevato gravi irregolarità nell'ambito del controllo amministrativo degli atti?</t>
  </si>
  <si>
    <t>11.3.1 In caso di risposta affermativa, riassumere brevemente le irregolarità rilevate nonchè le eventuali misure correttive adottate:</t>
  </si>
  <si>
    <t>11.4. Il collegio sindacale ha riscontrato difformità tra le modalità di redazione del bilancio e eventuali osservazioni formulate in precedenza dalla Sezione Regionale di controllo?</t>
  </si>
  <si>
    <t>11.4.1 In caso di risposta affermativa, fornire chiarimenti:</t>
  </si>
  <si>
    <t xml:space="preserve">12. L'Azienda ha rispettato l'equilibrio economico-finanziario e patrimoniale?
</t>
  </si>
  <si>
    <t>12.1 In caso di risposta negativa, specificare le misure adottate per il raggiungimento dell'equilibrio economico-finanziario e patrimoniale e per il miglioramento della qualità delle cure o all'adeguamento dell'offerta:</t>
  </si>
  <si>
    <t>NELLA RELAZIONE DEL DIRETTORE GENERALE SONO ESPLICITATE LE MODALITA' DI COPERTURA DELLA PERDITA</t>
  </si>
  <si>
    <t>12.2. Il bilancio di esercizio presenta una perdita?</t>
  </si>
  <si>
    <t>12.2.1. Nel caso di perdite dell’esercizio, il Direttore generale ha rappresentato nella relazione sulla gestione le cause e indicato i provvedimenti adottati per il loro contenimento o per ricondurre in equilibrio la gestione aziendale?</t>
  </si>
  <si>
    <t>12.2.2. In caso di risposta affermativa, rappresentarne sinteticamente il contenuto e la valutazione del Collegio sindacale sulle modalità di copertura della perdita di esercizio e sulla loro attendibilità:</t>
  </si>
  <si>
    <t>SI RIPORTANO LE OSERVAZIONI CONCLUSIVE DELLA RELAZIONE DEL COLLEGIO SINDACALE :" IL COLLEGIO NELL'ESPRIMERE PARERE FAVOREVOLE AL BILANCIO, CHE RISENTE DELLA GESTIONE RELATIVA ALL'EMERGENZA SANITARIA, ESPRIME L'AUSPICIO CHE, COMPATIBILMENTE CON LA NECESSITA' PRIMARIA DI GARANTIRE IL SERVIZIO DI ASSISTENZA SANITARIA AI CITTADINI,L'AZIENDA ADOTTI LE OPPORTUNE INIZIATIVE CHE POSSANO RICONDURRE AL PAREGGIO DI BILANCIO, O COMUNQUE ALLA DIMINUZIONE PROGRESSIVA DELLA PERDITA".</t>
  </si>
  <si>
    <t>12.3. E’ stata preventivamente autorizzata da parte della Regione o Provincia autonoma la perdita d’esercizio?</t>
  </si>
  <si>
    <t>12.3.1. In caso di risposta affermativa, indicare con quale provvedimento o modalità:</t>
  </si>
  <si>
    <r>
      <rPr>
        <b/>
        <sz val="10"/>
        <rFont val="Verdana"/>
        <family val="2"/>
      </rPr>
      <t>12.3.2.  per quale importo</t>
    </r>
    <r>
      <rPr>
        <b/>
        <i/>
        <sz val="10"/>
        <rFont val="Verdana"/>
        <family val="2"/>
      </rPr>
      <t xml:space="preserve"> (valori in euro):</t>
    </r>
  </si>
  <si>
    <r>
      <rPr>
        <b/>
        <sz val="10"/>
        <rFont val="Verdana"/>
        <family val="2"/>
      </rPr>
      <t>12.3.3.  indicare lo scostamento della perdita in caso di risultato peggiore rispetto alla perdita autorizzata</t>
    </r>
    <r>
      <rPr>
        <b/>
        <i/>
        <sz val="10"/>
        <rFont val="Verdana"/>
        <family val="2"/>
      </rPr>
      <t xml:space="preserve"> (valori in euro):</t>
    </r>
  </si>
  <si>
    <t>Quesiti da 13 a 13.5: da compilarsi solo per la GSA o comunque denominata (ad es. Azienda Zero)</t>
  </si>
  <si>
    <t>13. Nel caso in cui la Regione abbia istituito la GSA, il terzo certificatore:</t>
  </si>
  <si>
    <t>13.1. ha verificato la regolare tenuta del libri contabili e della contabilità della GSA?</t>
  </si>
  <si>
    <t>13.2. ha verificato la riconciliazione dei dati della GSA con le risultanze del bilancio finanziario della Regione?</t>
  </si>
  <si>
    <t>13.3. ha effettuato le verifiche di cassa con l'istituto tesoriere?</t>
  </si>
  <si>
    <t>13.4. ha verificato la coerenza dei dati inseriti nei modelli ministeriali di rilevazione dei conti con le risultanze della contabilità generale?</t>
  </si>
  <si>
    <t>13.5. In caso di risposta negativa ad uno dei quesiti precedenti (punto 13), fornire chiarimenti:</t>
  </si>
  <si>
    <t>14. Nell’esercizio si è fatto ricorso a nuovo debito per il finanziamento degli investimenti?</t>
  </si>
  <si>
    <t>14.1. È stato rispettato il divieto di cui all’articolo 119, co. 6, della Costituzione?</t>
  </si>
  <si>
    <t>14.2. L'Ente ha in essere operazioni di partenariato pubblico-privato come definite dal d.lgs. n. 50/2016?</t>
  </si>
  <si>
    <t>Descrizione operazione</t>
  </si>
  <si>
    <t>Strumento utilizzato</t>
  </si>
  <si>
    <t>Operazioni qualificabili come PPP ai sensi del codice dei contratti 
(d.lgs. n. 50/2016) 
ENTITA' FINANZIARIA COMPLESSIVA</t>
  </si>
  <si>
    <t>Note: SPECIFICARE FINALITA', DURATA E  ONERE ANNUO</t>
  </si>
  <si>
    <t>Finanza di progetto</t>
  </si>
  <si>
    <t>Concessione di costruzione e gestione</t>
  </si>
  <si>
    <t>Concessione di servizi</t>
  </si>
  <si>
    <t>Locazione finanziaria di opere pubbliche</t>
  </si>
  <si>
    <t>Contratto di disponibilità</t>
  </si>
  <si>
    <t>Altro</t>
  </si>
  <si>
    <t>14.3 L'azienda ha in essere operazioni qualificabili come indebitamento ai sensi dell'art. 3, co. 17, l. n. 350/2003, diverse da mutui ed obbligazioni (cfr. Delibera Sezione delle autonomie n.15/2017)?</t>
  </si>
  <si>
    <t>Operazioni qualificabili come indebitamento 
ENTITA' FINANZIARIA COMPLESSIVA</t>
  </si>
  <si>
    <t>Leasing immobiliare in costruendo</t>
  </si>
  <si>
    <t>Lease-back</t>
  </si>
  <si>
    <t>14.4 Si chiede di precisare se l’Azienda abbia programmato, bandito o aggiudicato interventi di edilizia sanitaria al di sopra della soglia comunitaria, compilando la seguente tabella:</t>
  </si>
  <si>
    <t>Intervento</t>
  </si>
  <si>
    <t>Importo dell'intervento</t>
  </si>
  <si>
    <t>Fonti di finanziamento</t>
  </si>
  <si>
    <t>Data inizio intervento</t>
  </si>
  <si>
    <t>Percentuale dello stato di avanzamento dell'intervento</t>
  </si>
  <si>
    <t>Costi sostenuti al 31/12/2020</t>
  </si>
  <si>
    <t>14.5 Si chiede di precisare se nel 2020 siano state acquisite nuove apparecchiature ad alto contenuto tecnologico, in grado di migliorare l’efficienza delle prestazioni e conseguentemente i tempi di attesa, compilando la seguente tabella:</t>
  </si>
  <si>
    <t>Descrizione</t>
  </si>
  <si>
    <t>Importo complessivo annuo
(valori in euro)</t>
  </si>
  <si>
    <t>TAC</t>
  </si>
  <si>
    <t>Risonanze magnetiche</t>
  </si>
  <si>
    <t>Acceleratori lineari</t>
  </si>
  <si>
    <t>Sistema radiologico fisso</t>
  </si>
  <si>
    <t>Angiografi</t>
  </si>
  <si>
    <t>Gamma Camera</t>
  </si>
  <si>
    <t>Gamma Camera/TAC</t>
  </si>
  <si>
    <t>Mammografi</t>
  </si>
  <si>
    <t>Ecotomografi</t>
  </si>
  <si>
    <r>
      <rPr>
        <b/>
        <sz val="10"/>
        <rFont val="Verdana"/>
        <family val="2"/>
      </rPr>
      <t>15. Il servizio del debito (quota capitale e interessi) relativo all’anno 2020, rientra nel limite quantitativo del 15% delle entrate proprie correnti, a esclusione della quota di fondo sanitario nazionale di parte corrente attribuita alla Regione (art. 2, co. 2-</t>
    </r>
    <r>
      <rPr>
        <b/>
        <i/>
        <sz val="10"/>
        <rFont val="Verdana"/>
        <family val="2"/>
      </rPr>
      <t>sexies</t>
    </r>
    <r>
      <rPr>
        <b/>
        <sz val="10"/>
        <rFont val="Verdana"/>
        <family val="2"/>
      </rPr>
      <t>, lett. g), d.lgs. n. 502/92)?</t>
    </r>
  </si>
  <si>
    <t>16. Sono state fatte operazione di gestione attiva del debito? (es. rinegoziazione mutui, operazioni in derivati)</t>
  </si>
  <si>
    <t>16.1. In caso di risposta affermativa, indicare quali:</t>
  </si>
  <si>
    <t>17. Nel caso in cui l'Azienda abbia fatto ricorso ad anticipazioni di tesoreria, è stato rispettato il limite dell'ammontare annuo?</t>
  </si>
  <si>
    <t>17.1 Con riferimento alle anticipazioni di tesoreria, compilare la tabella:</t>
  </si>
  <si>
    <t>Anno</t>
  </si>
  <si>
    <t>Ammontare massimo anticipazione utilizzata</t>
  </si>
  <si>
    <t>Limite ammontare annuo</t>
  </si>
  <si>
    <t>Anticipazione non restituita a fine esercizio</t>
  </si>
  <si>
    <t>Tasso applicato</t>
  </si>
  <si>
    <t>Giorni di utilizzo</t>
  </si>
  <si>
    <t>2020</t>
  </si>
  <si>
    <t>2019</t>
  </si>
  <si>
    <t>17.2. Il Tesoriere ha presentato il rendiconto all’Azienda?</t>
  </si>
  <si>
    <t>17.2.1. In caso di risposta negativa, l’Azienda ha proceduto a richiederne la compilazione?</t>
  </si>
  <si>
    <t>17.2.2. L'Azienda ha parificato il rendiconto presentato dal Tesoriere?</t>
  </si>
  <si>
    <t>18. Il Collegio sindacale ha accertato che il sistema amministrativo-contabile (inventari dei cespiti, inventari di magazzino, riconciliazioni crediti e debiti ecc.) fornisca la ragionevole sicurezza che il bilancio o parte di esso non sia inficiato da errori significativi?</t>
  </si>
  <si>
    <t>18.1. In caso siano stati accertati errori significativi si indichino le lacune evidenziate:</t>
  </si>
  <si>
    <t>19.  Il  collegio sindacale ritiene che le strutture di controllo interno presenti in azienda siano adeguate agli obiettivi ed ai principi posti dal d.lgs. n. 286/1999, come modificati ed integrati dal d.lgs. n. 150/2009?</t>
  </si>
  <si>
    <t>19.1. Precisare la struttura organizzativa del sistema dei controlli interni, evidenziando le misure adottate dall’Azienda sul piano della gestione del rischio sanitario, anche in conseguenza dell’emergenza da Covid-19:</t>
  </si>
  <si>
    <t>CONTROLLO DI GESTIONE - GOVERNO CLINICO - QUALITA' APPROPRIATEZZA - RICHIO CLINICO (INCARICO DI ALTA SPECIALIZZAZIONE IN STAFF AL DIRETTORE SANITARIO AZIENDALE) - NUCLEO CONTROLLI INTERNI - SERVIZIO ISPETTIVO - (VEDI NOTE IN ANNOTAZIONI). PER GESTIONE RISCHIO SANITARIO IN CONSEGUENZA EMERGENZA COVID SI ALLEGA DOCUMENTO DI VALUTAZIONE DEL RISCHIO DA AGENTE BIOLOGICO SARS - COV- 2 E ALLEGATI DELLA PRIMA STESURA (ALLEGATO 1 , 1A E 1B). NEL CORSO DELL'ANNO SONO STATI ELABORATI, IN RELAZIONE ALL'EVOLVERSI DELLA PANDEMIA, ULTERIORI DOCUMENTI INTEGRATIVI RELATIVI ALLE MISURE DI TUTELA DA ADOTTARE.</t>
  </si>
  <si>
    <t>20. Sono operativi presso l'Ente:</t>
  </si>
  <si>
    <t xml:space="preserve">20.a. sistemi di budget? </t>
  </si>
  <si>
    <t>20.b. sistemi di contabilità analitica?</t>
  </si>
  <si>
    <t>20.1. Il collegio sindacale ha verificato l'esistenza e l'affidabilità del sistema di contabilità analitica?</t>
  </si>
  <si>
    <t>20.1.1. In caso di risposta affermativa, illustrare le eventuali criticità rilevate:</t>
  </si>
  <si>
    <t>21. Nel caso di gestioni contabili diverse da quella ordinaria (es. liquidatoria, stralcio, ecc.), le relative componenti sono state rilevate nel bilancio dell'azienda?</t>
  </si>
  <si>
    <t>21.1. In caso di risposta negativa, specificare i motivi:</t>
  </si>
  <si>
    <t xml:space="preserve">22. Il Collegio sindacale ha provveduto a circolarizzare i principali rapporti di credito e debito: </t>
  </si>
  <si>
    <t>22.1. con la Regione e le altre Aziende del Servizio Sanitario Nazionale?</t>
  </si>
  <si>
    <t>22.2. verso i fornitori?</t>
  </si>
  <si>
    <r>
      <rPr>
        <b/>
        <sz val="10"/>
        <rFont val="Verdana"/>
        <family val="2"/>
      </rPr>
      <t>22.3. con l'eventuale centrale di acquisto, azienda</t>
    </r>
    <r>
      <rPr>
        <b/>
        <i/>
        <sz val="10"/>
        <rFont val="Verdana"/>
        <family val="2"/>
      </rPr>
      <t xml:space="preserve"> capofila</t>
    </r>
    <r>
      <rPr>
        <b/>
        <sz val="10"/>
        <rFont val="Verdana"/>
        <family val="2"/>
      </rPr>
      <t xml:space="preserve"> e/o strutture similari?</t>
    </r>
  </si>
  <si>
    <t>22.4. con gli organismi partecipati dell'ente sanitario?</t>
  </si>
  <si>
    <t>22.5. In caso di risposta negativa ad uno dei precedenti quesiti (punto 22), il Collegio sindacale come ha verificato l'esistenza e la completezza dei principali rapporti di credito e debito:</t>
  </si>
  <si>
    <t>LE CENTRALI DI ACQUISTO E LE AZIENDE CAPOFILA SI OCCUPANO DELLA GESTIONE DELLE GARE. I CONTRATTI SONO GESTITI DIRETTAMENTE DALL'AZIENDA E PERTANTO I DEBITI/CREDITI SONO VERSO LE DITTE FORNITRICI E NON NEI CONFRONTI DELLE CENTRALI DI ACQUISTO O AZIENDE CAPOFILA</t>
  </si>
  <si>
    <t>23. Il collegio sindacale ha verificato che l'azienda, a seguito della circolarizzazione, abbia riconciliato i rapporti di credito e debito intercorrenti con soggetti terzi?</t>
  </si>
  <si>
    <t>23.1. In caso di risposta affermativa, indicare  i principali rapporti di credito e debito non riconciliati e il relativo ammontare:</t>
  </si>
  <si>
    <t>I RAPPORTI RISULTANO RICONCILIATI. LE DIFFERENZE RISCONTRATE RIGUARDANO L'IVA CHE NORMALMENTE I DEBITORI NON ESPONGONO E FATTURE EMESSE IL 31/12 CHE PER L'AZIENDA RISULTANO ISCRITTE TRA LE FATTURE DA RICEVERE</t>
  </si>
  <si>
    <t>24. Esistono significativi contenziosi sui crediti o sui debiti aziendali?</t>
  </si>
  <si>
    <t>24.1. In caso di risposta affermativa, indicare gli importi:</t>
  </si>
  <si>
    <t>PARTE SECONDA - CONTO ECONOMICO</t>
  </si>
  <si>
    <t>I. COMPONENTI POSITIVE DEL BILANCIO</t>
  </si>
  <si>
    <t>1. I contributi in conto esercizio da Regione, a destinazione indistinta e vincolata, iscritti nel valore della produzione, corrispondono agli atti di finanziamento della Regione?</t>
  </si>
  <si>
    <t>1.1 Indicare gli estremi dei relativi atti e in caso di risposta negativa, illustrare i motivi:</t>
  </si>
  <si>
    <t>DETTAGLIO IN ANNOTAZIONI</t>
  </si>
  <si>
    <t>2. Indicare il valore del finanziamento sanitario di competenza dell’esercizio 2020 attribuito all’ente con delibera regionale e la quota trasferita per cassa dalla Regione entro il 31 dicembre del medesimo anno:</t>
  </si>
  <si>
    <t>(importi in euro)</t>
  </si>
  <si>
    <t>Finanziamento sanitario complessivo (indistinto, vincolato ed extra fondo) di competenza attribuito all'ente con delibera regionale:</t>
  </si>
  <si>
    <t>- di cui trasferito per cassa all'ente entro il 31/12</t>
  </si>
  <si>
    <t>% pagato sul finanziamento sanitario complessivo</t>
  </si>
  <si>
    <r>
      <rPr>
        <b/>
        <sz val="10"/>
        <rFont val="Verdana"/>
        <family val="2"/>
      </rPr>
      <t>3. Il valore complessivo della remunerazione delle funzioni non tariffate ha rispettato il tetto del 30% del limite di remunerazione assegnato, ai sensi dell'art. 8-</t>
    </r>
    <r>
      <rPr>
        <b/>
        <i/>
        <sz val="10"/>
        <rFont val="Verdana"/>
        <family val="2"/>
      </rPr>
      <t xml:space="preserve">sexies, </t>
    </r>
    <r>
      <rPr>
        <b/>
        <sz val="10"/>
        <rFont val="Verdana"/>
        <family val="2"/>
      </rPr>
      <t>d.lgs. n. 502/1992, inserito dall’art. 15, co. 13, lett. g), del d.l. n. 95/2012?</t>
    </r>
  </si>
  <si>
    <t>3.1 In caso di risposta negativa, specificare i motivi:</t>
  </si>
  <si>
    <t xml:space="preserve">4. Prestazioni sanitarie intramoenia </t>
  </si>
  <si>
    <t>4.1. In riferimento alle prestazioni sanitarie erogate in regime di intramoenia, il Collegio sindacale ha effettuato nel corso del 2020 puntuali verifiche sull'esistenza di una adeguata regolamentazione aziendale e sulla sua corretta applicazione?</t>
  </si>
  <si>
    <t>4.1.1. Quali criticità ha riscontrato?</t>
  </si>
  <si>
    <t>4.2. La differenza tra i ricavi per le prestazioni sanitarie erogate in regime di intramoenia e il costo per la compartecipazione al personale per attività libero professionale intramoenia garantisce la copertura di tutti i costi (diretti e indiretti sostenuti dalle aziende, ivi compresi quelli connessi alle attività di prenotazione e di riscossione degli onorari e quelli relativi alla realizzazione dell'infrastruttura di rete) relativi all’attività a carico dell’Azienda (art. 1, co. 4, l. n. 120/2007)?</t>
  </si>
  <si>
    <t>4.3. I sistemi contabili dell'Ente permettono di individuare i costi imputabili all'attività intramoenia?</t>
  </si>
  <si>
    <t>4.4. Esiste una contabilità separata per l'attività intramoenia?</t>
  </si>
  <si>
    <t>4.5. Negli altri costi per l'attività intramoenia, è stata considerata l'ulteriore quota, oltre quella già prevista dalla vigente disciplina contrattuale, pari al 5 per cento del compenso del libero professionista per essere vincolata ad interventi di prevenzione ovvero volti alla riduzione delle liste d'attesa (art. 1, co. 4, lett. c), l. n. 120/2007, come modificato dall'art. 2, co.1, lett. e), d.l. n. 158/2012)?</t>
  </si>
  <si>
    <t>4.6. Precisare i criteri utilizzati per la determinazione dei costi imputati alla libera professione:</t>
  </si>
  <si>
    <t>PER OGNI CATEGORIA DI PRESTAZIONE VIENE EFFETTUATA UN'ANALISI CON INDIVIDUAZIONE DI UNA PERCENTUALE AZIENDALE ATTA ALLA COPERTURA DI TUTTI I COSTI. LA QUOTA DELL'AMMINISTRAZIONE E' COMPRENSIVA DI AMMORTAMENTI, MANUTENZIONE, MATERIALI DI CONSUMO E COSTI GENERALI</t>
  </si>
  <si>
    <t>II. COMPONENTI NEGATIVE DEL BILANCIO</t>
  </si>
  <si>
    <t>A) ACQUISTI DI BENI E SERVIZI</t>
  </si>
  <si>
    <t>5. L'acquisizione di beni e servizi appartenenti alle categorie merceologiche individuate dal DPCM 24/12/2015 (G.U. n. 32 del 9/2/2016) è avvenuta esclusivamente attraverso la Consip o le Centrali regionali di committenza ai sensi dei commi 548 e 549, l. n. 208/2015?</t>
  </si>
  <si>
    <t xml:space="preserve">5.1. Si sono verificati casi di proroghe di contratti relativi alle categorie merceologiche individuate dal DPCM 24/12/2015 oltre la data di attivazione di quelli aggiudicati dalla centrale di committenza (co. 550, l. n. 208/2015)?     </t>
  </si>
  <si>
    <t xml:space="preserve">5.2. Il collegio sindacale ha riscontrato proproghe di contratti non giustificate o non legittime?     </t>
  </si>
  <si>
    <t>5.2.1 In caso di risposta affermativa, indicare per ciascuna proroga di contratto la categoria merceologica, l'ammontare, la data di avvio e la durata della proroga (se ancora in corso, ovvero la data di cessazione della proroga stessa):</t>
  </si>
  <si>
    <t>6. Dalle verifiche effettuate dall’ente è stata riscontrata l’esistenza di contratti con valori di acquisto di beni e servizi superiori di oltre il 20% ai corrispondenti prezzi di riferimento elaborati dall'ANAC (ex Autorità di vigilanza sui contratti pubblici), ai sensi dell'art. 15, co. 13, lett. b), d.l. n. 95/2012?</t>
  </si>
  <si>
    <t>6.1 Specificare gli affidamenti o rinnovi dei contratti per i quali sono emersi, nel 2020, significativi scostamenti di prezzo indicando altresì se si è proceduto alla rinegoziazione o al recesso dagli stessi:</t>
  </si>
  <si>
    <t xml:space="preserve">                                                                                                                                                                                                                                                                                                                                                                                                                                                               </t>
  </si>
  <si>
    <t>B) ACQUISTI DI PRESTAZIONI DA OPERATORI PRIVATI</t>
  </si>
  <si>
    <t>7. Sono stati adottati i provvedimenti per la riduzione, nel 2020, della spesa per l’acquisto di prestazioni da operatori privati accreditati per l'assistenza specialistica ambulatoriale e ospedaliera, in misura pari al valore consuntivato nel 2011 (art. 15, co. 14, d.l. n. 95/2012, come rideterminato dall'art. 45, co. 1-ter, d.l. n. 124/2019)?</t>
  </si>
  <si>
    <t>7.1. Il superamento del tetto (art. 15, co. 14, d.l. n. 95/2012) ha riguardato l'acquisto di prestazioni di assistenza ospedaliera di alta specialità, nonché di prestazioni erogate da parte degli istituti di ricovero e cura a carattere scientifico (IRCCS) a favore di cittadini residenti in regioni diverse da quelle di appartenenza?</t>
  </si>
  <si>
    <t>7.2. In caso di risposta affermativa, indicare le misure compensative adottate per garantire l'invarianza dell'effetto finanziario della deroga sopra richiamata; in caso di risposta negativa, fornire chiarimenti:</t>
  </si>
  <si>
    <t xml:space="preserve">8. Le prestazioni erogate dagli operatori privati accreditati nel 2020 hanno rispettato i tetti programmati? </t>
  </si>
  <si>
    <t>8.1 In caso di risposta negativa, elencare sinteticamente le criticità e i motivi ostativi che non hanno permesso il rispetto dei tetti programmati:</t>
  </si>
  <si>
    <t xml:space="preserve">9. Vi sono in corso contenziosi per prestazioni erogate?   </t>
  </si>
  <si>
    <t>9.1. Indicare l'entità complessiva presunta dei contenziosi in essere al 31 dicembre 2020 (valore in euro):</t>
  </si>
  <si>
    <t>10.  Le strutture private accreditate che operano nel territorio di competenza degli Enti del SSR erogano prestazioni sanitarie per conto del SSN sulla base di accordi contrattuali preventivamente sottoscritti?</t>
  </si>
  <si>
    <r>
      <rPr>
        <b/>
        <sz val="10"/>
        <rFont val="Verdana"/>
        <family val="2"/>
      </rPr>
      <t>10.1. In caso di risposta negativa, è stata disposta  la sospensione dell’accreditamento istituzionale, come previsto dall'art. 8-</t>
    </r>
    <r>
      <rPr>
        <b/>
        <i/>
        <sz val="10"/>
        <rFont val="Verdana"/>
        <family val="2"/>
      </rPr>
      <t>quinquies</t>
    </r>
    <r>
      <rPr>
        <b/>
        <sz val="10"/>
        <rFont val="Verdana"/>
        <family val="2"/>
      </rPr>
      <t>, co. 2-</t>
    </r>
    <r>
      <rPr>
        <b/>
        <i/>
        <sz val="10"/>
        <rFont val="Verdana"/>
        <family val="2"/>
      </rPr>
      <t>quinquies</t>
    </r>
    <r>
      <rPr>
        <b/>
        <sz val="10"/>
        <rFont val="Verdana"/>
        <family val="2"/>
      </rPr>
      <t>, del d.lgs. n. 502/1992?</t>
    </r>
  </si>
  <si>
    <t>C) ASSISTENZA FARMACEUTICA</t>
  </si>
  <si>
    <t>11. Per l’assistenza farmaceutica sono stati attribuiti all’azienda obiettivi da parte della Regione?</t>
  </si>
  <si>
    <t>11.1. In caso di risposta affermativa, sono stati raggiunti?</t>
  </si>
  <si>
    <r>
      <rPr>
        <b/>
        <i/>
        <sz val="10"/>
        <rFont val="Verdana"/>
        <family val="2"/>
      </rPr>
      <t>11.1.1.</t>
    </r>
    <r>
      <rPr>
        <b/>
        <sz val="10"/>
        <rFont val="Verdana"/>
        <family val="2"/>
      </rPr>
      <t xml:space="preserve"> In caso di risposta negativa, elencare sinteticamente le criticità e i motivi ostativi che non hanno permesso il raggiungimento degli obiettivi:</t>
    </r>
  </si>
  <si>
    <t>11.2. L’azienda ha attivato forme di distribuzione dei farmaci diretta e/o per conto?</t>
  </si>
  <si>
    <r>
      <rPr>
        <b/>
        <i/>
        <sz val="10"/>
        <rFont val="Verdana"/>
        <family val="2"/>
      </rPr>
      <t>11.2.1.</t>
    </r>
    <r>
      <rPr>
        <b/>
        <sz val="10"/>
        <rFont val="Verdana"/>
        <family val="2"/>
      </rPr>
      <t xml:space="preserve"> Indicare il costo delle seguenti voci, se il dato è disponibile:</t>
    </r>
  </si>
  <si>
    <t>(valori in euro)</t>
  </si>
  <si>
    <t>Anno 2020</t>
  </si>
  <si>
    <t>Anno 2019</t>
  </si>
  <si>
    <t>Anno 2018</t>
  </si>
  <si>
    <t>a) Spesa farmaceutica ospedaliera</t>
  </si>
  <si>
    <t>b) Spesa per la distribuzione diretta</t>
  </si>
  <si>
    <t>c) Spesa per la distribuzione per conto</t>
  </si>
  <si>
    <t>d) Spesa farmaceutica convenzionata</t>
  </si>
  <si>
    <r>
      <rPr>
        <b/>
        <i/>
        <sz val="10"/>
        <rFont val="Verdana"/>
        <family val="2"/>
      </rPr>
      <t>11.2.2.</t>
    </r>
    <r>
      <rPr>
        <b/>
        <sz val="10"/>
        <rFont val="Verdana"/>
        <family val="2"/>
      </rPr>
      <t xml:space="preserve"> Se il dato non è disponibile indicare i motivi:</t>
    </r>
  </si>
  <si>
    <r>
      <rPr>
        <b/>
        <i/>
        <sz val="10"/>
        <rFont val="Verdana"/>
        <family val="2"/>
      </rPr>
      <t>11.2.3.</t>
    </r>
    <r>
      <rPr>
        <b/>
        <sz val="10"/>
        <rFont val="Verdana"/>
        <family val="2"/>
      </rPr>
      <t xml:space="preserve"> Indicare le voci di bilancio in cui risultano contabilizzate le diverse componenti della spesa farmaceutica indicate sotto le lettere a), b), c), d) del quesito 11.2.1:</t>
    </r>
  </si>
  <si>
    <t>a) 3100102 Medicinali privi di AIC impiegati nellla produzione di ricoveri e prestazioni; 3100116 Medicinali con AIC di fascia A impiegati nella produzione di ricoveri e prestazioni; 3100147 Medicinali con AIC di fascia H e C, impiegati nella produzione di ricoveri e prestazioni. b) 3100117 Medicinali con AIC di fascia H e C in distribuzione diretta; 3100118 Medicinali con AIC di fasci A in distribuzione diretta; 3100165 Medicinali privi di AIC in distribuzione diretta. c) 3100148 Costo prod. farmaceutici PHT acquistati dalla ASL capofila per loro conto e riaddebitati. d) 3100404 Ass. farmaceutica erogata da farmacie convenzionate.</t>
  </si>
  <si>
    <r>
      <rPr>
        <b/>
        <sz val="10"/>
        <rFont val="Verdana"/>
        <family val="2"/>
      </rPr>
      <t xml:space="preserve">11.3. Per l'acquisto di dispositivi medici (art. 15, co. 13, lett. </t>
    </r>
    <r>
      <rPr>
        <b/>
        <i/>
        <sz val="10"/>
        <rFont val="Verdana"/>
        <family val="2"/>
      </rPr>
      <t>f)</t>
    </r>
    <r>
      <rPr>
        <b/>
        <sz val="10"/>
        <rFont val="Verdana"/>
        <family val="2"/>
      </rPr>
      <t>, d.l. n. 95/2012 e art. 9-</t>
    </r>
    <r>
      <rPr>
        <b/>
        <i/>
        <sz val="10"/>
        <rFont val="Verdana"/>
        <family val="2"/>
      </rPr>
      <t>ter</t>
    </r>
    <r>
      <rPr>
        <b/>
        <sz val="10"/>
        <rFont val="Verdana"/>
        <family val="2"/>
      </rPr>
      <t xml:space="preserve">, co. 1, lett. </t>
    </r>
    <r>
      <rPr>
        <b/>
        <i/>
        <sz val="10"/>
        <rFont val="Verdana"/>
        <family val="2"/>
      </rPr>
      <t>b)</t>
    </r>
    <r>
      <rPr>
        <b/>
        <sz val="10"/>
        <rFont val="Verdana"/>
        <family val="2"/>
      </rPr>
      <t>, d.l. n. 78/2015) sono stati assegnati all’azienda obiettivi da parte della Regione?</t>
    </r>
  </si>
  <si>
    <t>11.3.1. In caso di risposta positiva, gli obiettivi assegnati sono stati raggiunti?</t>
  </si>
  <si>
    <r>
      <rPr>
        <b/>
        <i/>
        <sz val="10"/>
        <rFont val="Verdana"/>
        <family val="2"/>
      </rPr>
      <t>11.3.1.1.</t>
    </r>
    <r>
      <rPr>
        <b/>
        <sz val="10"/>
        <rFont val="Verdana"/>
        <family val="2"/>
      </rPr>
      <t xml:space="preserve"> In caso di risposta negativa, elencare sinteticamente le criticità e i motivi ostativi che non hanno permesso il raggiungimento degli obiettivi:</t>
    </r>
  </si>
  <si>
    <t>D) PERSONALE</t>
  </si>
  <si>
    <t>12. Spesa per il personale</t>
  </si>
  <si>
    <t>12.1 Nell'esercizio 2020 la spesa per il personale ha rispettato il limite calcolato ai sensi dell’art. 11, c. 1 del d.l. n. 35/2019 con riferimento alla spesa sostenuta nel 2018, come certificata dal Tavolo di verifica degli adempimenti di cui all'art. 12 dell'Intesa 23 marzo 2005 sancita in sede di Conferenza permanente per i rapporti tra lo Stato, le regioni e le Province autonome di Trento e di Bolzano?</t>
  </si>
  <si>
    <r>
      <rPr>
        <b/>
        <sz val="10"/>
        <rFont val="Verdana"/>
        <family val="2"/>
      </rPr>
      <t xml:space="preserve">Importi
</t>
    </r>
    <r>
      <rPr>
        <b/>
        <sz val="8"/>
        <rFont val="Verdana"/>
        <family val="2"/>
      </rPr>
      <t>(euro)</t>
    </r>
  </si>
  <si>
    <t xml:space="preserve">Spesa personale 2020 </t>
  </si>
  <si>
    <t>(A)</t>
  </si>
  <si>
    <t>Spesa personale 2018 incrementata ai sensi dell’art. 11, c. 1, d.l. n. 35/2019</t>
  </si>
  <si>
    <t>(B)</t>
  </si>
  <si>
    <t>Differenza spesa personale 2020 su spesa personale 2018</t>
  </si>
  <si>
    <t>(C=A-B)</t>
  </si>
  <si>
    <t>Incremento spesa personale 2018 determinata in accordo con Ministero della salute e Ministero dell'economia e delle finanze (art. 11, c. 3, d.l. n. 35/2019)</t>
  </si>
  <si>
    <t>(D)</t>
  </si>
  <si>
    <t>Spesa personale 2018 incrementata</t>
  </si>
  <si>
    <t>(E=B+D)</t>
  </si>
  <si>
    <t>(F=A-E)</t>
  </si>
  <si>
    <t>Costi esclusi ai sensi della legislazione emergenziale 2020</t>
  </si>
  <si>
    <t>(G)</t>
  </si>
  <si>
    <t>12.2 In caso di mancato rispetto del limite della spesa per il personale, la spesa per il personale nell'esercizio 2020 ha rispettato il limite previsto dall'art. 2, co. 71, della legge n. 191/2009?</t>
  </si>
  <si>
    <t>SPESA PER IL PERSONALE 2004 *</t>
  </si>
  <si>
    <t>Al netto di:</t>
  </si>
  <si>
    <t>Spese per arretrati di anni precedenti al 2004 per rinnovi dei contratti collettivi nazionali di lavoro</t>
  </si>
  <si>
    <t>Spese di personale totalmente a carico di finanziamenti comunitari o privati</t>
  </si>
  <si>
    <t>Spese relative ad assunzioni a tempo determinato e ai contratti di collaborazione coordinata e continuativa per l’attuazione di progetti di ricerca finanziati ai sensi dell’art. 12-bis del d.lgs. 502/92 e successive modificazioni</t>
  </si>
  <si>
    <t>Totale netto spesa 2004</t>
  </si>
  <si>
    <t>1,4% della Spesa</t>
  </si>
  <si>
    <t>Dato Spesa 2004  da considerare per il calcolo</t>
  </si>
  <si>
    <t>SPESA PER IL PERSONALE 2020 *</t>
  </si>
  <si>
    <t>Spese per rinnovi dei contratti collettivi nazionali di lavoro intervenute successivamente al 2004</t>
  </si>
  <si>
    <t>Totale netto Spesa 2020</t>
  </si>
  <si>
    <t>Differenza tra la spesa 2020 e la spesa 2004 da considerare per il calcolo</t>
  </si>
  <si>
    <t>(B)-(A)</t>
  </si>
  <si>
    <t>* Il dato relativo alla Spesa del personale deve essere considerato al lordo di oneri riflessi a carico delle amministrazioni e dell’IRAP, nonché delle spese per il personale con rapporto di lavoro a tempo determinato, con contratto di collaborazione</t>
  </si>
  <si>
    <t>12.3 In caso di mancato rispetto del limite specificare i motivi:</t>
  </si>
  <si>
    <t>13. Nel costo del personale sono compresi i fondi per la retribuzione accessoria, maturata già nel diritto nel corso del 2020, ma non ancora corrisposta?</t>
  </si>
  <si>
    <t>13.1. La determinazione delle risorse dei fondi destinati al finanziamento della contrattazione integrativa rispetta gli indirizzi di coordinamento regionale ed i limiti fissati dai CCNL di riferimento e dalle norme di finanza pubblica (art. 23, co. 2, d.lgs. n. 75/2017)?</t>
  </si>
  <si>
    <t>13.1.1. In particolare:</t>
  </si>
  <si>
    <t>a) gli oneri relativi alla contrattazione integrativa sono iscritti nel 2020 per complessivi (euro):</t>
  </si>
  <si>
    <r>
      <rPr>
        <b/>
        <sz val="10"/>
        <rFont val="Verdana"/>
        <family val="2"/>
      </rPr>
      <t>b) Il Collegio ha verificato la compatibilità dei costi della contrattazione integrativa con i vincoli di bilancio nell'anno 2020 e quelli derivanti dall'applicazione delle norme di legge, ai sensi di quanto previsto dall'art. 40-</t>
    </r>
    <r>
      <rPr>
        <b/>
        <i/>
        <sz val="10"/>
        <rFont val="Verdana"/>
        <family val="2"/>
      </rPr>
      <t>bis</t>
    </r>
    <r>
      <rPr>
        <b/>
        <sz val="10"/>
        <rFont val="Verdana"/>
        <family val="2"/>
      </rPr>
      <t>, co. 1, del d.lgs. n. 165/2001?</t>
    </r>
  </si>
  <si>
    <t>14. Indicare al 31/12/2020 il costo delle prestazioni di lavoro (comprensivo dei costi accessori e IRAP), anche ai fini del rispetto dell'art 9, co. 28, d.l. n. 78/2010:</t>
  </si>
  <si>
    <t>TIPOLOGIA</t>
  </si>
  <si>
    <t>Anno 2009</t>
  </si>
  <si>
    <t>Incidenza 2020 su 2009</t>
  </si>
  <si>
    <t>Incidenza 2020 su 2019</t>
  </si>
  <si>
    <t>Incidenza 2020 su 2018</t>
  </si>
  <si>
    <t>Personale dipendente a tempo indeterminato</t>
  </si>
  <si>
    <t>Personale a tempo determinato o con convenzioni ovvero con contratti di collaborazione coordinata e continuativa</t>
  </si>
  <si>
    <t>Personale con contratti di formazione-lavoro, altri rapporti formativi, somministrazione di lavoro e lavoro accessorio</t>
  </si>
  <si>
    <t>Personale comandato (Costo del personale in comando meno rimborso del personale comandato come voci del conto economico: B.2.A.15.4, B.2.B.2.4 - A.5.B.1, A.5.C.1, A.5.D.1)</t>
  </si>
  <si>
    <t xml:space="preserve">Altre prestazioni di lavoro </t>
  </si>
  <si>
    <t>Totale costo prestazioni di lavoro</t>
  </si>
  <si>
    <t>15. L’Azienda ha stipulato contratti di servizio quale ulteriore forma di reclutamento del personale?</t>
  </si>
  <si>
    <t>15.1 In caso di risposta affermativa, fornire chiarimenti:</t>
  </si>
  <si>
    <t>PER I DETTAGLI SI RIMANDA ALLA TABELLA IN ANNOTAZIONI</t>
  </si>
  <si>
    <t>E) SISTEMI DI CONTROLLO DEI COSTI</t>
  </si>
  <si>
    <t>16.1. L’Azienda ha attivato misure di controllo dell’appropriatezza prescrittiva in ambito ospedaliero?</t>
  </si>
  <si>
    <t>16.1.1. In caso di risposta affermativa, il collegio sindacale ritiene adeguate le misure di controllo adottate?</t>
  </si>
  <si>
    <t>16.1.2. In caso di risposta negativa, indicare quali misure e perché non sono ritenute adeguate:</t>
  </si>
  <si>
    <t>16.2 L’Azienda ha attivato misure di controllo dell’appropriatezza prescrittiva in ambito territoriale?</t>
  </si>
  <si>
    <t>16.2.1. In caso di risposta affermativa, il collegio sindacale ritiene adeguate le misure di controllo adottate?</t>
  </si>
  <si>
    <t>16.2.2. In caso di risposta negativa, indicare quali misure e perché non sono ritenute adeguate:</t>
  </si>
  <si>
    <t>16.3. L'azienda sanitaria ha svolto un'attività sistematica al fine di monitorare, prevenire e gestire il rischio sanitario ("risk management"), ai sensi dell'art. 1, co. 539, l. n. 208/2015?</t>
  </si>
  <si>
    <t>16.3.1 In caso di risposta affermativa, illustrare brevemente gli esiti e le criticità riscontrate; in caso di risposta negativa, specificare i motivi:</t>
  </si>
  <si>
    <t>SI RIMANDA ALLA RELAZIONE ( ALLEGATO 2) AL QUESTIONARIO A CURA DEL RESPONSABILE GOVERNO CLINICO QUALITA' APPROPRIATEZZA</t>
  </si>
  <si>
    <t xml:space="preserve">16.4. Con riguardo al monitoraggio delle prestazioni ospedaliere, ed in particolare di quelle ad alto rischio di non appropriatezza richiamate negli allegati 6A e 6B del D.P.C.M. 12 gennaio 2017, indicare: </t>
  </si>
  <si>
    <t>Percentuale-obiettivo minimo, indicato dalla Regione, di cartelle cliniche da monitorare sul totale delle prestazioni ospedaliere erogate</t>
  </si>
  <si>
    <t>Percentuale di cartelle cliniche effettivamente controllate</t>
  </si>
  <si>
    <t>Percentuale, indicata dalla Regione, delle cartelle cliniche da controllare inerenti alle prestazioni ad alto rischio di non appropriatezza (DPCM 12.01.17, ALL. 6A e 6B)</t>
  </si>
  <si>
    <t>Percentuale delle cartelle cliniche ad alto rischio di non appropriatezza (DPCM 12.01.17, ALL. 6A e 6B) effettivamente controllate dall'azienda sanitaria sul totale delle prestazioni erogate</t>
  </si>
  <si>
    <t>Percentuale prestazioni di ricovero ospedaliero risultate non appropriate sul totale delle cartelle controllate</t>
  </si>
  <si>
    <t>16.5.  È stato attivato da parte dell'ente un sistema di monitoraggio delle attività assistenziali e della loro qualità come previsto dall'art. 1, co. 522, l. n. 208/2015 e s.m.i.?</t>
  </si>
  <si>
    <t>16.5.1. In caso di risposta affermativa, indicare gli esiti del monitoraggio; in caso di risposta negativa, specificare i motivi:</t>
  </si>
  <si>
    <t>SI RIMANDA ALLA RELAZIONE(ALLEGATO 3) AL QUESTIONARIO A CURA DEL RESPONSABILE GOVERNO CLINICO QUALITA' APPROPRIATEZZA</t>
  </si>
  <si>
    <t>16.5.2 Il sistema di monitoraggio delle attività assistenziali e della loro qualità è in raccordo con il sistema di monitoraggio regionale e in coerenza con il programma nazionale valutazione esiti?</t>
  </si>
  <si>
    <t>16.5.3. In caso di risposta negativa, specificare i motivi:</t>
  </si>
  <si>
    <t>SI RIMANDA ALLA RELAZIONE( ALLEGATO 4) AL QUESTIONARIO A CURA DEL RESPONSABILE GOVERNO CLINICO QUALITA' APPROPRIATEZZA</t>
  </si>
  <si>
    <t>PARTE TERZA - NORMATIVA EMERGENZIALE</t>
  </si>
  <si>
    <t>1. L’ente ha aperto sulla contabilità dell’anno 2020 il centro di costo "COV 20", garantendo la tenuta distinta delle rilevazioni contabili legate alla gestione dell'emergenza (art. 18, co. 1, d.l. n. 18/2020 e art. 1, co. 11, d.l. n. 34/2020)?</t>
  </si>
  <si>
    <t>1.1. In caso di risposta affermativa, compilare la tabella che segue:</t>
  </si>
  <si>
    <t>Conto economico IV trimestre
Esercizio 2020</t>
  </si>
  <si>
    <t>Centro di costo “Cov-20”</t>
  </si>
  <si>
    <t>Codice voce contabile</t>
  </si>
  <si>
    <t>Voce contabile</t>
  </si>
  <si>
    <t>Valore complessivo
Esercizio 2020</t>
  </si>
  <si>
    <t>Valore dei costi imputabile esclusivamente alle prestazioni erogate per fronteggiare  l’emergenza pandemica</t>
  </si>
  <si>
    <t>BA0010</t>
  </si>
  <si>
    <t>B.1) Acquisti di beni</t>
  </si>
  <si>
    <t>BA0020</t>
  </si>
  <si>
    <t>B.1.A) Acquisti di beni sanitari</t>
  </si>
  <si>
    <t>BA0030</t>
  </si>
  <si>
    <t>B.1.A.1) Prodotti farmaceutici ed emoderivati</t>
  </si>
  <si>
    <t>BA0210</t>
  </si>
  <si>
    <t>B.1.A.3) Dispositivi medici</t>
  </si>
  <si>
    <t>BA 0310</t>
  </si>
  <si>
    <t>B.1.B) Acquisti beni non sanitari</t>
  </si>
  <si>
    <t>BA0390</t>
  </si>
  <si>
    <t>B.2) Acquisti di servizi</t>
  </si>
  <si>
    <t>BA 0400</t>
  </si>
  <si>
    <t>B.2.A) Acquisti di servizi sanitari</t>
  </si>
  <si>
    <t>BA0410</t>
  </si>
  <si>
    <t>B.2.A.1) Acquisti servizi sanitari per medicina di base</t>
  </si>
  <si>
    <t>BA0490</t>
  </si>
  <si>
    <t>B.2.A.2) Acquisti servizi sanitari per farmaceutica</t>
  </si>
  <si>
    <t>BA0530</t>
  </si>
  <si>
    <t>B.2.A.3) Acquisti servizi sanitari per assistenza specialistica ambulatoriale</t>
  </si>
  <si>
    <t>BA0800</t>
  </si>
  <si>
    <t>B.2.A.7) Acquisti servizi sanitari per assistenza ospedaliera:</t>
  </si>
  <si>
    <t xml:space="preserve">   - da pubblico</t>
  </si>
  <si>
    <t xml:space="preserve">   - da privato</t>
  </si>
  <si>
    <t>BA1560</t>
  </si>
  <si>
    <t>B.2.B) Acquisti di servizi non sanitari</t>
  </si>
  <si>
    <t>BA1570</t>
  </si>
  <si>
    <t>B.2.B.1) Servizi non sanitari</t>
  </si>
  <si>
    <t>BA1990</t>
  </si>
  <si>
    <t>B.4) Godimento di beni di terzi</t>
  </si>
  <si>
    <t>BA2000</t>
  </si>
  <si>
    <t>B.4.A) Fitti passivi</t>
  </si>
  <si>
    <t>BA2010</t>
  </si>
  <si>
    <t>B.4.B) Canoni di noleggio</t>
  </si>
  <si>
    <t>BA2040</t>
  </si>
  <si>
    <t>B.4.C) Canoni di leasing</t>
  </si>
  <si>
    <t>BA2061</t>
  </si>
  <si>
    <t>B.4.E) Locazione e noleggi da aziende sanitarie pubbliche della regione</t>
  </si>
  <si>
    <t>BA 2080</t>
  </si>
  <si>
    <t>Totale Costo del personale</t>
  </si>
  <si>
    <t>BA2090</t>
  </si>
  <si>
    <t>B.5) Personale del ruolo sanitario:</t>
  </si>
  <si>
    <t>BA2100</t>
  </si>
  <si>
    <t>B.5.A) Costo del personale dirigente ruolo sanitario</t>
  </si>
  <si>
    <t>BA2110</t>
  </si>
  <si>
    <t>B.5.A.1) Costo del personale dirigente medico</t>
  </si>
  <si>
    <t>BA2120</t>
  </si>
  <si>
    <t>B.5.A.1.1) Costo del personale dirigente medico - tempo indeterminato</t>
  </si>
  <si>
    <t>BA2130</t>
  </si>
  <si>
    <t>B.5.A.1.2) Costo del personale dirigente medico - tempo determinato</t>
  </si>
  <si>
    <t>BA2330</t>
  </si>
  <si>
    <t>B.6) Personale del ruolo professionale</t>
  </si>
  <si>
    <t>BA2320</t>
  </si>
  <si>
    <t>B.7) Personale del ruolo tecnico</t>
  </si>
  <si>
    <t>BA2410</t>
  </si>
  <si>
    <t>B.8) Personale del ruolo amministrativo</t>
  </si>
  <si>
    <t>1.2. Il Collegio, nel procedere alle verifiche sulla corretta imputazione delle spese contabilizzate nel conto COV20, ha riscontrato irregolarità?</t>
  </si>
  <si>
    <t>1.2.1. In caso di risposta affermativa, illustrare brevemente gli esiti della verifica:</t>
  </si>
  <si>
    <t>L'AZIENDA HA ATTIVATO UN CENTRO DI COSTO DEDICATO. INOLTRE SONO STATE UTILIZZATE DELLE AUTORIZZAZIONI DI SPESA DEDICATE AGLI ACQUISTI E SERVIZI RICONDUCIBILI ALLA GESTIONE DELL'EMERGENZA SANITARIA COVID-19.</t>
  </si>
  <si>
    <t>2. Qualora l’Ente sia stato individuato dalla Regione, nel corso dell’esercizio 2020, quale struttura operativa del Soggetto attuatore per fronteggiare l’emergenza sanitaria, l’Azienda ha svolto le attività di controllo inerenti la completezza della documentazione giustificativa delle spese rendicontate e la conformità delle stesse al quadro normativo emergenziale?</t>
  </si>
  <si>
    <t>In caso di risposta negativa, fornire chiarimenti:</t>
  </si>
  <si>
    <t>3. Il Collegio ha eseguito controlli, anche a campione, al fine di verificare che i beni e i servizi iscritti dall’ente nel centro di costo “Cov-20” siano pienamente conformi alle fattispecie  previste dalla normativa emergenziale?</t>
  </si>
  <si>
    <t xml:space="preserve">4. L’ente ha provveduto alle assunzioni ed ai conferimenti di incarichi di lavoro autonomo ai sensi dell’art. 2-bis, cc. 1, 3 e 5 del d.l. n. 18/2020? </t>
  </si>
  <si>
    <t>Num. Contratti</t>
  </si>
  <si>
    <t>Costo da C.E. 
(importo in euro)</t>
  </si>
  <si>
    <t>Conferimento di incarichi di lavoro autonomo (e co.co.co.) - co. 1, lett. a)</t>
  </si>
  <si>
    <t>Personale di cui al co. 547, art. 1, l. n. 145/2018, assunti con contratto di lavoro subordinato a tempo determinato con orario a tempo parziale - co. 1, lett. b);</t>
  </si>
  <si>
    <t xml:space="preserve">Incarichi a laureati in medicina e chirurgia, abilitati all'esercizio della professione medica e iscritti agli ordini professionali (co. 3) </t>
  </si>
  <si>
    <t>Incarichi a personale in quiescenza - co.5</t>
  </si>
  <si>
    <t>Totale</t>
  </si>
  <si>
    <t>5. L’ente ha aumentato per l'anno 2020 il monte ore dell'assistenza specialistica ambulatoriale convenzionata interna ai sensi dell'art. 2-sexies, d.l. n. 18/2020?</t>
  </si>
  <si>
    <t>5.1. In caso di risposta affermativa, la Regione/Provincia autonoma ha assegnato un budget di spesa per l'incremento del monte ore finalizzato all'assistenza specialistica ambulatoriale (art. 2-sexies, d.l. n. 18/2020)?</t>
  </si>
  <si>
    <t>5.2. In caso di risposta affermativa, indicare l'ammontare annuo:</t>
  </si>
  <si>
    <t>6. L’ente ha utilizzato forme di lavoro autonomo, anche di collaborazione coordinata e continuativa, per le finalità e nella misura prevista dall’art. 1, cc. 5 (servizi infermieristici), 7 (assistenti sociali) e 7-bis (psicologi), d.l. 34/2020?</t>
  </si>
  <si>
    <t>7. L’ente ha avviato, con le modalità e nei limiti di cui all'art. 11, d.l. 35/2019, procedure selettive per l'assunzione di personale a tempo indeterminato per le categorie A, B, BS e C ai sensi del disposto di cui all’art. 2, co. 5-bis, d.l. 34/2020?</t>
  </si>
  <si>
    <t>7.1. In caso di risposta negativa, fornire chiarimenti; in caso di risposta affermativa, precisare se le procedure sono state concluse e il costo annuo a bilancio del personale assunto, nonché gli oneri a regime:</t>
  </si>
  <si>
    <t>NESSUNO IN POSSESSO DEI REQUISITI INDICATI E NESSUNA PROCEDURA ATTIVATA SULLE CATEGORIE INDICATE</t>
  </si>
  <si>
    <t>8. L’ente si è avvalso degli strumenti straordinari di cui all’art. 29, cc. 1-3, d.l. n. 104/2020, anche in deroga ai vincoli previsti dalla legislazione vigente in materia di spesa per il personale, al fine di corrispondere tempestivamente alle richieste di prestazioni ambulatoriali, screening e di ricovero ospedaliero non erogate nel periodo dell'emergenza epidemiologica e contestualmente ridurre le liste di attesa?</t>
  </si>
  <si>
    <t>8.1. In caso di risposta affermativa, si chiede di precisare quali strumenti siano stati utilizzati dall’Azienda, tra quelli indicati dall’art. 29, cc. 2 e 3 del d.l. n. 104/2020, per il recupero dei ricoveri ospedalieri e delle prestazioni ambulatoriali e di screening:</t>
  </si>
  <si>
    <t>APPLICATO ART.29 C. 2 LETT. a) e b) : PRESTAZIONI AGGIUNTIVE EX ART.115, C.2 CCNL AREA SANITA' 2016-2018 (DIRIGENZA MEDICA E SANITARIA) E EX ART. 6 C.1 LETT.d) CCNL COMPARTO SANITA' 2016-2018.</t>
  </si>
  <si>
    <t>9. Al fine di contrastare gli effetti della pandemia da Covid-19, l’Ente ha conseguito gli obiettivi stabiliti dalla Regione miranti ad incrementare la disponibilità di posti letto nei reparti di terapia intensiva ed aree ad alta intensità di cure?</t>
  </si>
  <si>
    <t>9.1. In caso di risposta affermativa, indicare il numero di posti-letto, operativi ed effettivamente disponibili, nei reparti di terapia intensiva (sia negli ospedali pubblici che in quelli privati accreditati o solo autorizzati) alla data del 31/12/2019 e del 31/12/2020</t>
  </si>
  <si>
    <t>Numero posti letto terapie intensive</t>
  </si>
  <si>
    <t>Numero posti letto aree ad alta intensità di cure</t>
  </si>
  <si>
    <t>Totale posti letto</t>
  </si>
  <si>
    <t>9.2. In caso di risposta negativa, fornire chiarimenti:</t>
  </si>
  <si>
    <t>10. Sono stati sottoscritti contratti ai sensi dell’art. 8-quinquies, d.lgs. n. 502/1992 con operatori accreditati o autorizzati, in deroga al limite di spesa vigente di cui all'art. 45, co. 1-ter, d.l. n. 124/2019, per incrementare la dotazione dei posti letto in terapia intensiva e nelle unità operative di pneumologia (art. 3, cc. 1 e 2, d.l. n. 18/2020)?</t>
  </si>
  <si>
    <t>10.1. In caso di risposta affermativa, indicare il numero dei contratti sottoscritti, il relativo ammontare e la natura (operatore accreditato o solamente autorizzato) dei contraenti:</t>
  </si>
  <si>
    <t>11. Al fine di contrastare gli effetti della pandemia da Covid-19, l’Ente ha conseguito gli obiettivi stabiliti dalla Regione miranti a rafforzare l’assistenza domiciliare e territoriale anche attraverso la costituzione delle Unità speciali di continuità assistenziale (“Usca”)?</t>
  </si>
  <si>
    <t>11.1. In caso di risposta negativa, fornire chiarimenti:</t>
  </si>
  <si>
    <t>11.2. In caso di risposta affermativa, indicare il numero di Unità speciali di continuità assistenziale (“Usca”) istituite nel proprio territorio nel corso del 2020 e il potenziale bacino di utenza:</t>
  </si>
  <si>
    <t>Numero USCA istituite nel territorio</t>
  </si>
  <si>
    <t>Potenziale bacino di utenza delle USCA istituite</t>
  </si>
  <si>
    <t xml:space="preserve">Rapporto </t>
  </si>
  <si>
    <t>12. Le Unità speciali di continuità assistenziale (“Usca”) costituite hanno redatto ed inviato all'Ente la rendicontazione trimestrale di cui all'art. 1, co. 6, d.l. n. 34/2020?</t>
  </si>
  <si>
    <t>12.1. In caso di risposta negativa, fornire chiarimenti:</t>
  </si>
  <si>
    <t>12.2. In caso di risposta affermativa, l'Ente ha trasmesso alla Regione la rendicontazione trimestrale ricevuta (art. 1, co. 6, d.l. n. 34/2020)?</t>
  </si>
  <si>
    <t>12.2.1. In caso di risposta negativa, fornire chiarimenti:</t>
  </si>
  <si>
    <t>13. Per l'anno 2020 - in sede di rinegoziazione degli accordi e dei contratti di cui all'art. 8-quinquies d.lgs. 502/1992 - è stata riconosciuta all’ente sanitario dalla Regione la remunerazione di una specifica funzione assistenziale per i maggiori costi correlati all'allestimento dei reparti e alla gestione dell'emergenza COVID-19 e un incremento tariffario per le attività rese a pazienti affetti da COVID-19 (art. 4, cc. 1 e 3, d.l. 34/2020)?</t>
  </si>
  <si>
    <t>13.1. In caso di risposta affermativa, indicare gli estremi del provvedimento regionale che ha quantificato tale remunerazione e l'importo iscritto nel bilancio dell'ente sanitario:</t>
  </si>
  <si>
    <t>La DGR di riferimento è la 13-2360 del 27 11 2020. Gli importi iscritti a bilancio sono sui conti: 3 10 18 48 Costo per funzioni COVID strutture private accreditate € 326.033,00; 3 10 18 49 Costo per funzioni COVID presidi pubblici equiparati ex art. 41 L. 833/78 € 204.135,00.</t>
  </si>
  <si>
    <t>14. Nella vigenza dell'accordo rinegoziato ai sensi dell’art. 4, co. 1, d.l. 34/2020, l’ente ha corrisposto agli erogatori privati, a titolo di acconto e salvo conguaglio a seguito di apposita rendicontazione, un corrispettivo, su base mensile, per le prestazioni rese fino ad un massimo del 90 per cento dei dodicesimi corrisposti o comunque dovuti per l'anno 2020?</t>
  </si>
  <si>
    <t>14.1. In caso di risposta affermativa, compilare la tabella:</t>
  </si>
  <si>
    <t>Anno 2020
(importo in euro)</t>
  </si>
  <si>
    <t>Importo corrisposto a titolo di acconto</t>
  </si>
  <si>
    <t>Importo corrisposto a titolo di conguaglio</t>
  </si>
  <si>
    <t>Totale corrisposto agli erogatori privati</t>
  </si>
  <si>
    <t>14.2. Il conguaglio è stato corrisposto a seguito di apposita rendicontazione trasmessa dall'erogatore privato?</t>
  </si>
  <si>
    <t xml:space="preserve">15. L’ente ha indennizzato strutture private, accreditate e non, ai sensi delle previsioni di cui all’art. 3, co. 3 del d.l. 18/2020? </t>
  </si>
  <si>
    <t>15.1. In caso di risposta affermativa, indicare il costo annuo sostenuto:</t>
  </si>
  <si>
    <t>16. È stata attuata una rendicontazione separata, per la spesa a seguito di erogazioni liberali (art. 99, co.5, d.l. n. 18/2020)?</t>
  </si>
  <si>
    <t>16.1. In caso di risposta negativa, fornire chiarimenti:</t>
  </si>
  <si>
    <t>16.2. È stata assicurata la completa tracciabilità delle operazioni (art. 99, co.5, d.l. n. 18/2020)?</t>
  </si>
  <si>
    <t>16.2.1. In caso di risposta negativa, fornire chiarimenti; in caso di risposta affermativa, illustrare come è stata assicurata la tracciabilità:</t>
  </si>
  <si>
    <t xml:space="preserve">L'ASL IN RELAZIONE ALLA DISPONIBILITA' DIMOSTRATA DA ASSOCIAZIONI, FONDAZIONI, IMPRESE E PRIVATI CITTADINI HA FORNITO INFORMAZIONI, IN ACCORDO CON L'ASSESSORATO REGIONALE, ATTRAVERSO IL SITO AZIENDALE ED IL PROFILO FACEBOOK, IN MERITO AL CODICE IBAN DA UTILIZZARE PER EVENTUALI DONAZIONI. TUTTI GLI INCASSI SONO STATI EFFETTUATI UTILIZZANDO IL CENTRO DI COSTO DEDICATO  COVID -19. LA RENDICONTAZIONE RELATIVA ALLE EROGAZIONI LIBERALI RICEVUTE E AL LORO IMPIEGO E' PUBBLICATA SUL SITO AZIENDALE  ALLA SEZIONE AMMINISTRAZIONE TRASPARENTE - ALTRI CONTENUTI - DATI ULTERIORI - DONAZIONI EMERGENZA COVID-19 </t>
  </si>
  <si>
    <t>PARTE QUARTA - STATO PATRIMONIALE</t>
  </si>
  <si>
    <t>1. I dati di bilancio, indicati nel prospetto di stato patrimoniale, concordano con il modello S.P. allegato alla N.I. cosi come previsto dal d.lgs. n. 118/2011?</t>
  </si>
  <si>
    <t>I. STATO PATRIMONIALE ATTIVO</t>
  </si>
  <si>
    <t>A) IMMOBILIZZAZIONI</t>
  </si>
  <si>
    <t>2. I contributi in conto capitale sono stati registrati a Patrimonio Netto al momento della loro assegnazione?</t>
  </si>
  <si>
    <t>3. L’Azienda ha acquisito beni con contributi in conto capitale da Regione o con forme di finanziamento degli investimenti ad essi assimilate dall'art. 29, d.lgs. n. 118/2011 (contributi in conto capitale dallo Stato e da altri enti pubblici; lasciti e donazioni vincolati all'acquisto di immobilizzazioni; conferimenti, lasciti e donazioni di immobilizzazioni da parte dello Stato, della Regione, di altri soggetti pubblici o privati)?</t>
  </si>
  <si>
    <t xml:space="preserve">3.1. L'ammortamento di beni acquisiti con contributi in conto capitale da Regione o con forme di finanziamento degli investimenti ad essi assimilate dal d.lgs. n. 118/2011, è stato sterilizzato tramite lo storno a conto economico di quote di tali contributi, commisurate all'ammortamento dei cespiti cui si riferiscono? </t>
  </si>
  <si>
    <t>3.2. Nel caso di cessione di beni acquisiti tramite contributi in conto capitale da Regione o con forme di finanziamento degli investimenti ad essi assimilate:</t>
  </si>
  <si>
    <t>3.2.1. Laddove si sia prodotta una minusvalenza, la minusvalenza è stata sterilizzata stornando a provento una quota di contributo commisurata alla minusvalenza stessa?</t>
  </si>
  <si>
    <t>3.2.2. Laddove si sia prodotta una plusvalenza, la plusvalenza è stata direttamente iscritta in una riserva del patrimonio netto, senza influenzare il risultato economico dell'esercizio?</t>
  </si>
  <si>
    <t xml:space="preserve">3.2.3. I proventi della dismissione sono stati destinati al finanziamento di nuovi investimenti? </t>
  </si>
  <si>
    <t>3.2.4. E' stata rispettata la regola per la quale il  nuovo acquisto può essere effettuato solo successivamente all'incasso dei proventi della dismissione (DM 17 settembre 2012, I bilanci delle aziende, Documento n. 1, Sterilizzazione degli ammortamenti, cap. 5, pag. 9)?</t>
  </si>
  <si>
    <t xml:space="preserve">4.  L’Azienda ha acquisito beni tramite stipulazione di mutuo?   </t>
  </si>
  <si>
    <t>5. Il collegio ha verificato che le sterilizzazioni siano state correttamente calcolate (es. esclusione sterilizzazione di cespiti acquisiti con mutui, esclusione sterilizzazione di cespiti finanziati con l’utile di esercizio, ecc.)?</t>
  </si>
  <si>
    <t>6. Il sistema informativo aziendale associa a ciascun cespite la relativa fonte di finanziamento, quale base per l'identificazione degli ammortamenti da sterilizzare?</t>
  </si>
  <si>
    <t xml:space="preserve">7. Le immobilizzazioni, eccezion fatta per quelle acquistate nell'esercizio 2020 utilizzando contributi in conto esercizio, sono state ammortizzate sulla base dei coefficienti previsti dall'allegato 3 al d. lgs. 118/2011? </t>
  </si>
  <si>
    <t>7.1. In caso di risposta negativa, motivare, distinguendo tra (I) utilizzo di aliquote più elevate a seguito di autorizzazione regionale e (II) altre motivazioni:</t>
  </si>
  <si>
    <t>8. Le immobilizzazioni acquistate nell'esercizio 2020 utilizzando contributi in conto esercizio pari a euro</t>
  </si>
  <si>
    <r>
      <rPr>
        <b/>
        <sz val="10"/>
        <rFont val="Verdana"/>
        <family val="2"/>
      </rPr>
      <t xml:space="preserve">a. sono state ammortizzate per il 100% del loro valore (art. 29, co. 1, lett. </t>
    </r>
    <r>
      <rPr>
        <b/>
        <i/>
        <sz val="10"/>
        <rFont val="Verdana"/>
        <family val="2"/>
      </rPr>
      <t>b)</t>
    </r>
    <r>
      <rPr>
        <b/>
        <sz val="10"/>
        <rFont val="Verdana"/>
        <family val="2"/>
      </rPr>
      <t>, d.lgs. n. 118/2011);</t>
    </r>
  </si>
  <si>
    <t>b. sono state ammortizzate sulla base dei coefficienti previsti dall'allegato 3 al d. lgs. 118/2011, provvedendo nel contempo a stornare dal conto esercizio al conto capitale la quota del contributo utilizzato;</t>
  </si>
  <si>
    <t>c. altro;</t>
  </si>
  <si>
    <t>Se altro, specificare di seguito:</t>
  </si>
  <si>
    <t xml:space="preserve">9. Nel 2020 sono stati dichiarati fuori uso ed eliminati dalle immobilizzazioni beni per il seguente importo - indicare l'importo al netto del fondo ammortamento - (euro): </t>
  </si>
  <si>
    <t>Beni dichiarati fuori uso ed eliminati</t>
  </si>
  <si>
    <t>10. Il collegio sindacale ha verificato che l'azienda proceda alla regolare tenuta degli inventari dei beni mobili, nonché al loro costante aggiornamento?</t>
  </si>
  <si>
    <t>Indicare la data dell'ultimo aggiornamento</t>
  </si>
  <si>
    <t>10.1. In caso di risposta negativa, fornire chiarimenti, indicando anche la data dell'ultimo aggiornamento:</t>
  </si>
  <si>
    <t>10.2. Il collegio sindacale ha accertato, almeno a campione, l’esistenza fisica dei principali beni materiali:</t>
  </si>
  <si>
    <t>11. Organismi partecipati.</t>
  </si>
  <si>
    <t xml:space="preserve">A seguito delle intese intercorse tra Corte dei conti e MEF – Dipartimento del Tesoro, per l'esame dei dati relativi agli organismi partecipati dagli enti sanitari sarà adoperato l'applicativo Partecipazioni (implementato dal  MEF - Dipartimento del Tesoro) ai fini dell'esame dei dati relativi agli organismi partecipati dagli enti sanitari. 
I revisori dovranno perciò controllare la coerenza delle informazioni inserite dagli enti nella banca dati del  Dipartimento del Tesoro (ai sensi del d.l. n. 90/2014, art. 17, co. 4) con quelle rilevabili dalla documentazione oggetto di verifica da parte dell’Organo di revisione. Nel caso di omessa o incompleta comunicazione dei dati, i revisori dovranno segnalare alla competente struttura dell’Ente la necessità di inserire le informazioni carenti. 
Al fine di poter esercitare l’attività di controllo, essi dovranno accreditarsi sul Portale Tesoro https://portaletesoro.mef.gov.it/ come utenti dell’applicativo Partecipazioni (per l’ente di cui sono revisori), seguendo la procedura guidata di registrazione e consultando le istruzioni reperibili sul medesimo sito.
Per una prima verifica sulla completezza delle informazioni sugli organismi partecipati dichiarati dall'ente nella banca dati sopra indicata, si richiede al collegio sindacale di riportare alcune informazioni essenziali su detti organismi. </t>
  </si>
  <si>
    <t>11.1. Informazioni sugli organismi partecipati al 31/12/2020</t>
  </si>
  <si>
    <t>Codice Fiscale dell'organismo partecipato</t>
  </si>
  <si>
    <t xml:space="preserve">Denominazione </t>
  </si>
  <si>
    <t xml:space="preserve">Quota di partecipazione % </t>
  </si>
  <si>
    <t>01875380030</t>
  </si>
  <si>
    <t>CENTRO ORTOPEDICO DI QUADRANTE SPA</t>
  </si>
  <si>
    <t>11.2 Le informazioni sugli organismi partecipati allegate al bilancio d'esercizio 2020 sono congruenti con quelle inserite dagli enti nella banca dati del dipartimento del tesoro (applicativo Partecipazioni)?</t>
  </si>
  <si>
    <t>11.2.1. In caso di risposta negativa, fornire chiarimenti:</t>
  </si>
  <si>
    <t>B) RIMANENZE</t>
  </si>
  <si>
    <t>12. Nella valutazione delle rimanenze si è tenuto conto anche di eventuali scorte di reparto e di scorte di proprietà dell'azienda ma fisicamente ubicate presso terzi (per esempio nell'ambito della distribuzione per nome e per conto)?</t>
  </si>
  <si>
    <r>
      <rPr>
        <b/>
        <sz val="10"/>
        <rFont val="Verdana"/>
        <family val="2"/>
      </rPr>
      <t xml:space="preserve">13. Il costo delle rimanenze di beni fungibili è calcolato con il metodo della media ponderata (art. 29, co. 1, lett. </t>
    </r>
    <r>
      <rPr>
        <b/>
        <i/>
        <sz val="10"/>
        <rFont val="Verdana"/>
        <family val="2"/>
      </rPr>
      <t>a)</t>
    </r>
    <r>
      <rPr>
        <b/>
        <sz val="10"/>
        <rFont val="Verdana"/>
        <family val="2"/>
      </rPr>
      <t xml:space="preserve">, d.lgs. n. 118/2011)? </t>
    </r>
  </si>
  <si>
    <t>13.1. In caso di risposta negativa, fornire chiarimenti:</t>
  </si>
  <si>
    <t xml:space="preserve">13.2. Nel corso del 2020 il Collegio sindacale ha verificato che l'azienda proceda al costante monitoraggio dei farmaci scaduti e/o prodotti soggetti a scadenza? </t>
  </si>
  <si>
    <t>13.2.1. In caso di risposta affermativa, illustrare la procedura e gli esiti del monitoraggio; in caso di risposta negativa, fornire chiarimenti:</t>
  </si>
  <si>
    <t>SI RIMANDA ALL'ALLEGATO 5  E 5A</t>
  </si>
  <si>
    <t xml:space="preserve">13.4. Il Collegio sindacale ha riscontrato criticità nell’ambito della programmazione e della gestione delle scorte di magazzino, nonché sulla capacità di rifornire tempestivamente i singoli reparti? </t>
  </si>
  <si>
    <t>13.4.1. In caso di risposta affermativa, illustrare le criticità rilevate:</t>
  </si>
  <si>
    <t>C) CREDITI</t>
  </si>
  <si>
    <t>14. I crediti per contributi in conto capitale dallo Stato, dalla Regione e da altri Enti pubblici sono supportati da apposito provvedimento di assegnazione?</t>
  </si>
  <si>
    <t>15. Indicare le voci che compongono i crediti iscritti dall’Azienda verso la Regione o Provincia autonoma, verso Aziende sanitarie pubbliche e verso i Comuni al 31/12/2020:</t>
  </si>
  <si>
    <t>15.1. Crediti v/Regione o Provincia autonoma per spesa corrente - Stato patrimoniale attivo B.II.2.a)</t>
  </si>
  <si>
    <t>Valore nominale (euro)</t>
  </si>
  <si>
    <t xml:space="preserve">Fondo Svalutazione </t>
  </si>
  <si>
    <t>totale al 31.12.2020</t>
  </si>
  <si>
    <t>di cui relativi all'anno:</t>
  </si>
  <si>
    <t>2016 e precedenti</t>
  </si>
  <si>
    <t>15.2. Crediti v/Regione o Provincia autonoma per versamenti a patrimonio netto - Stato patrimoniale attivo B.II.2.b)</t>
  </si>
  <si>
    <t>15.3. Crediti v/Aziende sanitarie pubbliche - Stato patrimoniale attivo B.II.4)</t>
  </si>
  <si>
    <t>15.4. Crediti v/Comuni - Stato patrimoniale attivo B.II.3)</t>
  </si>
  <si>
    <t>15.5. Il fondo svalutazione crediti è stato calcolato sulla base del seguente criterio:</t>
  </si>
  <si>
    <t>LA SVALUTAZIONE OPERATA RIGUARDA DOCUMENTI DI RICHIESTA RIMBORSO A CISS OSSOLA PER UTILIZZO LOCALI ASL E CARTELLA CLINICA INFORMATIZZATA ASTER IN CONTESTAZIONE.</t>
  </si>
  <si>
    <t>II. STATO PATRIMONIALE PASSIVO</t>
  </si>
  <si>
    <t>D) UTILE/PERDITA</t>
  </si>
  <si>
    <t>16. Indicare per le perdite iscritte in bilancio, i dati di seguito richiesti in riferimento ai relativi anni:</t>
  </si>
  <si>
    <t>UTILE/PERDITA DI ESERCIZIO</t>
  </si>
  <si>
    <t xml:space="preserve">eventuali somme assegnate per ripiano perdite </t>
  </si>
  <si>
    <t>quota incassata delle somme assegnate per ripiano perdite</t>
  </si>
  <si>
    <r>
      <rPr>
        <b/>
        <sz val="10"/>
        <rFont val="Verdana"/>
        <family val="2"/>
      </rPr>
      <t xml:space="preserve">modalità di copertura
</t>
    </r>
    <r>
      <rPr>
        <b/>
        <i/>
        <sz val="10"/>
        <rFont val="Verdana"/>
        <family val="2"/>
      </rPr>
      <t>(in caso di intervento della Regione, indicare anche gli estremi del provvedimento)</t>
    </r>
  </si>
  <si>
    <t>utile o perdita corrispondente al ricalcolo degli ammortamenti</t>
  </si>
  <si>
    <t>utili portati a nuovo o perdita non ancora coperta al 31/12/2020</t>
  </si>
  <si>
    <t>2016 e prec.</t>
  </si>
  <si>
    <t>DGR 21-4796/2017</t>
  </si>
  <si>
    <t>Eventuali perdite non ancora coperte al 31/12/2020 (l'importo deve corrispondere alla somma delle voci  A.V), A.VI) e A.VII) dello Stato Patrimoniale)</t>
  </si>
  <si>
    <t>16.1. Il Collegio ha accertato che i contributi per ripiano perdite corrispondono alle deliberazioni regionali?</t>
  </si>
  <si>
    <t>16.1.1. In caso di mancato accertamento o accertamento negativo indicare i motivi:</t>
  </si>
  <si>
    <t xml:space="preserve">16.2. L'eventuale utile d'esercizio 2020 è stato (inserire ammontare in euro): </t>
  </si>
  <si>
    <t xml:space="preserve"> -  (I) portato a compensazione delle perdite portate a nuovo</t>
  </si>
  <si>
    <t xml:space="preserve"> -  (II) accantonato a riserva al fine di finanziare nuovi investimenti </t>
  </si>
  <si>
    <t xml:space="preserve"> -  (III) accantonato a riserva senza una esplicita finalizzazione</t>
  </si>
  <si>
    <t xml:space="preserve"> -  (IV) altro </t>
  </si>
  <si>
    <t xml:space="preserve"> specificare:</t>
  </si>
  <si>
    <t>E) FONDO RISCHI ED ONERI</t>
  </si>
  <si>
    <t>17. Sono state correttamente compilate le tabelle da 37 a 40 del punto 12 della nota integrativa (D.M. 20 marzo 2013)?</t>
  </si>
  <si>
    <t>17.1. Osservazioni:</t>
  </si>
  <si>
    <t>17.2. Il Collegio sindacale ha attestato nella propria relazione l’avvenuto rispetto degli adempimenti necessari per procedere all’iscrizione dei fondi rischi e oneri e al relativo utilizzo, avendo riguardo alla normativa vigente e ai corretti principi contabili, nonché alle procedure amministrativo-contabili in essere nell'azienda?</t>
  </si>
  <si>
    <t>17.2.1 Osservazioni:</t>
  </si>
  <si>
    <t>17.3. Le passività potenziali definite possibili (in relazione al loro grado di realizzazione e di avveramento; cfr. OIC 31 Fondi e TFR) sono state indicate in nota integrativa?</t>
  </si>
  <si>
    <t>17.4. Le quote inutilizzate di contributi vincolati di parte corrente, nelle fattispecie indicate dal modello CE (voce B.14 C e relative sottovoci), sono state accantonate negli appositi fondi spese?</t>
  </si>
  <si>
    <t>17.5. Con riferimento ai rischi per i quali è stato costituito un fondo, esiste la possibilità di subire perdite addizionali rispetto agli ammontari stanziati?</t>
  </si>
  <si>
    <t>17.5.1. Indicare l'ammontare delle possibili perdite addizionali rispetto agli ammontari stanziati:</t>
  </si>
  <si>
    <t>17.6. Il collegio ha valutato positivamente la completezza ed adeguatezza dei fondi accantonati a fronte di rischi probabili?</t>
  </si>
  <si>
    <t>17.6.1. In caso di risposta negativa, illustrare quali sono i rischi probabili e le valutazioni formulate:</t>
  </si>
  <si>
    <t>17.7. Esistono rischi aziendali i cui fondi sono accantonati presso la GSA?</t>
  </si>
  <si>
    <t>17.7.1. In caso di risposta affermativa, indicare la tipologia di rischi e l'ammontare dei fondi:</t>
  </si>
  <si>
    <t>F) DEBITI</t>
  </si>
  <si>
    <t>18. Nel punto 14 della nota integrativa (DM 20 marzo 2013) è puntualmente rappresentata la situazione debitoria dell'ente?</t>
  </si>
  <si>
    <t>18.1. Osservazioni:</t>
  </si>
  <si>
    <t>19. Nel corso del 2020 sono state effettuate operazioni di transazione dei debiti?</t>
  </si>
  <si>
    <t>19.1. In caso di risposta affermativa, illustrare le operazioni effettuate</t>
  </si>
  <si>
    <t>20. Indicare le voci che compongono i debiti iscritti dall’Azienda verso la Regione o Provincia autonoma e verso Aziende sanitarie pubbliche al 31/12/2020:</t>
  </si>
  <si>
    <t>20.1. Debiti v/Regione o Provincia autonoma - Stato patrimoniale passivo D.III)</t>
  </si>
  <si>
    <t>Importo (euro)</t>
  </si>
  <si>
    <t>20.2. Debiti V/Aziende Sanitarie Pubbliche - Stato patrimoniale passivo D.V)</t>
  </si>
  <si>
    <t>20.3. Debiti V/Comuni - Stato patrimoniale passivo D.IV)</t>
  </si>
  <si>
    <t>21. Debiti v/fornitori.</t>
  </si>
  <si>
    <t>Il Collegio ha accertato:
a) negli ultimi tre esercizi il debito verso fornitori ha subito la seguente evoluzione:</t>
  </si>
  <si>
    <t>Debito al 31/12</t>
  </si>
  <si>
    <t>Debiti verso fornitori (totale)
(c=a+b)</t>
  </si>
  <si>
    <t>Debiti verso fornitori non ancora scaduti 
(debiti non ancora soggetti a pagamento in quanto il termine di dilazione previsto in fattura non è spirato)
(a)</t>
  </si>
  <si>
    <t>Debiti verso fornitori scaduti
(debiti soggetti a pagamento)
(b)</t>
  </si>
  <si>
    <t>Indicatore di tempestività dei pagamenti</t>
  </si>
  <si>
    <t>21.1. Per l'esercizio 2020, l'indicatore di tempestività dei pagamenti, prescritto dall’art. 41 del d.l. n. 66/2014, è stato determinato come indicato nel d.p.c.m. 22/09/2014?</t>
  </si>
  <si>
    <t>21.1.1. In caso di risposta negativa, precisare la metodologia utilizzata per il calcolo dei giorni medi di pagamento:</t>
  </si>
  <si>
    <t>21.2. L’ente ha allegato al bilancio di esercizio il prospetto attestante i pagamenti, relativi a transazioni commerciali, effettuati oltre il termine previsto dal d.lgs. n. 231/2002 (60 giorni)?</t>
  </si>
  <si>
    <t>21.2.1. In caso di superamento dei predetti termini, illustrare brevemente le misure adottate o previste per consentire la tempestiva effettuazione dei pagamenti:</t>
  </si>
  <si>
    <t>21.2.2. Il Collegio dei revisori, nel caso di pagamenti oltre i termini previsti dal d.lgs. n. 231/2002, ha verificato le attestazioni allegate al bilancio di esercizio (art. 41, co. 1, d.l. n. 66/2014)?</t>
  </si>
  <si>
    <t>21.2.3. Indicare i pagamenti effettuati nel corso del 2020:</t>
  </si>
  <si>
    <t>Pagamenti (ammontare) effettuati durante il 2020 per anno di emissione fattura</t>
  </si>
  <si>
    <t>Importo dei pagamenti effettuati oltre i termini previsti dal DPCM 22/09/2014</t>
  </si>
  <si>
    <t>Ante 2017</t>
  </si>
  <si>
    <t>Totale pagamenti 2020</t>
  </si>
  <si>
    <t>21.2.4. Indicare i debiti verso fornitori al 31/12/2020 per anno di formazione:</t>
  </si>
  <si>
    <t>Debiti verso fornitori al 31/12/2020 per anno di emissione fattura</t>
  </si>
  <si>
    <t>Totale debiti verso fornitori al 31/12/2020</t>
  </si>
  <si>
    <t>Cella controllo con domanda 20</t>
  </si>
  <si>
    <t xml:space="preserve">Debiti verso fornitori </t>
  </si>
  <si>
    <t xml:space="preserve">- di cui in contenzioso giudiziale o stragiudiziale </t>
  </si>
  <si>
    <t>21.2.5. Per i debiti scaduti da oltre un anno, illustrare dettagliatamente i motivi per il mancato pagamento e le azioni dirette a eliminare tali debiti:</t>
  </si>
  <si>
    <t>NEI DEBITI , ESPOSTI AL NETTO DEI CREDITI PRESUNTI  PER NOTE DI CREDITO DA RICEVERE (DECRETO MINISTERO DELLA SALUTE 24 MAGGIO 2019), SONO INCLUSI I DEBITI PRESUNTI PER FATTURE DA RICEVERE CHE NON RISULTAVANO  PERVENUTE AL 31/12/2020. CON RIFERIMENTO AL PERIODO ANTE 2017 I DEBITI PRESUNTI NON ANCORA FATTURATI AMMONTANO AD €. 2.910.927,38 DI CUI €. 2.814.771 QUALE SALDO PRODUZIONE ANNO 2016 ISTITUTO AUXOLOGICO ITALIANO, CON RIFERIMENTO ALL'ANNO 2018 I DEBITI PRESUNTI NON ANCORA FATTURATI SONO PARI A €. 2.010.000,76 DI CUI €. 1.914.527,97 QUALE SALDO PRODUZIONE ANNO 2018 ISTITUTO AUXOLOGICO ITALIANO.</t>
  </si>
  <si>
    <r>
      <rPr>
        <b/>
        <sz val="10"/>
        <rFont val="Verdana"/>
        <family val="2"/>
      </rPr>
      <t>22. Gli interessi passivi per ritardato pagamento ai fornitori hanno subito la seguente evoluzione: (specificare se gli interessi passivi derivano da pagamenti diretti o da</t>
    </r>
    <r>
      <rPr>
        <b/>
        <i/>
        <sz val="10"/>
        <rFont val="Verdana"/>
        <family val="2"/>
      </rPr>
      <t xml:space="preserve"> “factoring”</t>
    </r>
    <r>
      <rPr>
        <b/>
        <sz val="10"/>
        <rFont val="Verdana"/>
        <family val="2"/>
      </rPr>
      <t>regionale)</t>
    </r>
  </si>
  <si>
    <t>Importo iscritto nel conto economico a qualsiasi titolo (interessi passivi, accantonamenti per interessi di mora, sopravvenienze ecc.)</t>
  </si>
  <si>
    <t>Esercizio</t>
  </si>
  <si>
    <r>
      <rPr>
        <b/>
        <sz val="10"/>
        <rFont val="Verdana"/>
        <family val="2"/>
      </rPr>
      <t xml:space="preserve">da </t>
    </r>
    <r>
      <rPr>
        <b/>
        <i/>
        <sz val="10"/>
        <rFont val="Verdana"/>
        <family val="2"/>
      </rPr>
      <t>factoring</t>
    </r>
    <r>
      <rPr>
        <b/>
        <sz val="10"/>
        <rFont val="Verdana"/>
        <family val="2"/>
      </rPr>
      <t xml:space="preserve"> regionale</t>
    </r>
  </si>
  <si>
    <t>diretti</t>
  </si>
  <si>
    <t>23. Alla chiusura dell’esercizio è stato iscritto nello stato patrimoniale un fondo per interessi moratori e per oneri di ritardato pagamento di (euro):</t>
  </si>
  <si>
    <t>consistenza iniziale</t>
  </si>
  <si>
    <t>accantonamenti dell'esercizio</t>
  </si>
  <si>
    <t>utilizzi</t>
  </si>
  <si>
    <t>fondo al 31/12</t>
  </si>
  <si>
    <t>23.1. Sulla base dei seguenti criteri:</t>
  </si>
  <si>
    <t xml:space="preserve">NELL'ANNO 2020 NON SONO STATI EFFETTUATI ACCANTONAMENTI IN QUANTO IL FONDO RISULTA SUFFICIENTEMENTE CAPIENTE. </t>
  </si>
  <si>
    <t>24. Al fine di conoscere l'incidenza degli interessi passivi sulle anticipazioni di cassa e della voce relativa ad altri interessi passivi sul Valore della produzione, compilare la seguente tabella (euro):</t>
  </si>
  <si>
    <t>Interessi passivi 
(C.3.A + C.3.C)</t>
  </si>
  <si>
    <t>Spese legali</t>
  </si>
  <si>
    <t>Valore della produzione (A)</t>
  </si>
  <si>
    <t>Incidenza %</t>
  </si>
  <si>
    <t>ANNOTAZIONI</t>
  </si>
  <si>
    <t>Pagina 9  punto 19.1</t>
  </si>
  <si>
    <t xml:space="preserve">Con riferimento alle strutture aziendali che si occupano di controlli interni </t>
  </si>
  <si>
    <t>si dettagliano le principali attività previste nell'Atto Aziendale:</t>
  </si>
  <si>
    <r>
      <rPr>
        <u val="single"/>
        <sz val="11"/>
        <color indexed="8"/>
        <rFont val="Calibri"/>
        <family val="2"/>
      </rPr>
      <t>SOS Controllo di Gestione</t>
    </r>
    <r>
      <rPr>
        <sz val="11"/>
        <color indexed="8"/>
        <rFont val="Calibri"/>
        <family val="2"/>
      </rPr>
      <t xml:space="preserve"> : Elaborazione contabilità analitica dei costi, ricavi, </t>
    </r>
  </si>
  <si>
    <t>Produzione, Acquisti di prestazioni, Mobilità attiova e passiva, produzione e</t>
  </si>
  <si>
    <t>pubblicazione reportistica periodica; supporto Direzione strategica aziendale mediante</t>
  </si>
  <si>
    <t>predisposizione  budget annuale e monitoraggi correlati nell'ambito del Sistema</t>
  </si>
  <si>
    <t>di Gestione degli Obiettivi; predisposizione dei flussi informativi utili per elaborare</t>
  </si>
  <si>
    <t xml:space="preserve">la reportistica periodica ed analisi degli scostamenti tra budget e dati consuntivi; supporto </t>
  </si>
  <si>
    <t xml:space="preserve">attività oiv. </t>
  </si>
  <si>
    <r>
      <rPr>
        <u val="single"/>
        <sz val="11"/>
        <color indexed="8"/>
        <rFont val="Calibri"/>
        <family val="2"/>
      </rPr>
      <t>Governo clinico-Qualità-Appropriatezza- rischio clinico</t>
    </r>
    <r>
      <rPr>
        <sz val="11"/>
        <color indexed="8"/>
        <rFont val="Calibri"/>
        <family val="2"/>
      </rPr>
      <t xml:space="preserve"> (incarico di alta specializzazione</t>
    </r>
  </si>
  <si>
    <t>in staff al Direttore Sanitario aziendale): sviluppo gestione sistema qualità aziendale;</t>
  </si>
  <si>
    <t>coordinamento attività per acquisizione/mantenimento requisiti accreditamento;</t>
  </si>
  <si>
    <t>catalogazione e diffusione norme interne che definiscono il sistema qualità;</t>
  </si>
  <si>
    <t>sviluppo organizzativo e gestione per processi aziendale; coordinamento delle attività</t>
  </si>
  <si>
    <t>di definizione/sviluppo monitoraggio PDTA; coordinamento/attuazione/sviluppo risk</t>
  </si>
  <si>
    <t>management in azienda; supporto alla definizione del fabbisogno quali-quantitativo</t>
  </si>
  <si>
    <t>di prestazioni sanitarie.</t>
  </si>
  <si>
    <r>
      <rPr>
        <u val="single"/>
        <sz val="11"/>
        <color indexed="8"/>
        <rFont val="Calibri"/>
        <family val="2"/>
      </rPr>
      <t>Servizio ispettivo</t>
    </r>
    <r>
      <rPr>
        <sz val="11"/>
        <color indexed="8"/>
        <rFont val="Calibri"/>
        <family val="2"/>
      </rPr>
      <t xml:space="preserve">: nel corso dell'anno 2017 si è provveduto alla revisione del </t>
    </r>
  </si>
  <si>
    <t xml:space="preserve">regolamento aziendale per garantire un corretto aggiornamento e per individuare </t>
  </si>
  <si>
    <t xml:space="preserve">modalità più consone per le verifiche da attuare (il nuovo regolamento è stato </t>
  </si>
  <si>
    <t>adottato con deliberazione n.338 del 10/04/2018).</t>
  </si>
  <si>
    <r>
      <rPr>
        <u val="single"/>
        <sz val="11"/>
        <color indexed="8"/>
        <rFont val="Calibri"/>
        <family val="2"/>
      </rPr>
      <t>Nucleo controllo interni</t>
    </r>
    <r>
      <rPr>
        <sz val="11"/>
        <color indexed="8"/>
        <rFont val="Calibri"/>
        <family val="2"/>
      </rPr>
      <t xml:space="preserve"> (NCI) : svolge attività di controllo delle cartelle cliniche e</t>
    </r>
  </si>
  <si>
    <t>relative SDO nei Presidi a gestione diretta aziendale.</t>
  </si>
  <si>
    <t xml:space="preserve">pagina 10 </t>
  </si>
  <si>
    <t>punto 1.1</t>
  </si>
  <si>
    <t xml:space="preserve">DESCRIZIONE </t>
  </si>
  <si>
    <t>DGR/DD</t>
  </si>
  <si>
    <t xml:space="preserve">CONTO </t>
  </si>
  <si>
    <t>IMPORTO</t>
  </si>
  <si>
    <t>FSR indistinto</t>
  </si>
  <si>
    <t>DGR 34-2471 del 4 dic 2020
DGR 2-1887 del 28 ago 2020
DGR 38-3525 del 9 lug.2021
DGR 9-2934 del 5 mar.2021</t>
  </si>
  <si>
    <t>STP</t>
  </si>
  <si>
    <t>dal 4500258 al 4500263</t>
  </si>
  <si>
    <t>Finanziamento per funzioni Presidi ex art. 41/42/43 L.811/78</t>
  </si>
  <si>
    <t>DGR 34-2471 del 4 dic 2020
DGR 38-3525 del 9 lug.2021</t>
  </si>
  <si>
    <t>contributi in c/esercizio finanziamento DEA/PS</t>
  </si>
  <si>
    <t>quota FSR finalizzata</t>
  </si>
  <si>
    <t>DGR 38-3525 del 9 lug.2021</t>
  </si>
  <si>
    <t>DD 588 del 27 apr.2021</t>
  </si>
  <si>
    <t>quota FSR finalizzata COVID</t>
  </si>
  <si>
    <t>DGR 40-1860 del 7 ago 2020</t>
  </si>
  <si>
    <t>DGR 14-2104 del 16 ott 2020</t>
  </si>
  <si>
    <t>DGR 37-2160 del 23 ott 2020</t>
  </si>
  <si>
    <t>DGR 13-2888 del 19 feb.2021</t>
  </si>
  <si>
    <t>DGR 34-2471 del 4 dic. 2020</t>
  </si>
  <si>
    <t>quota FSR finanziamenti pandemia COVID</t>
  </si>
  <si>
    <t xml:space="preserve">DL 18 /2020- DD 1591 del 10 dic. 2020 </t>
  </si>
  <si>
    <t xml:space="preserve">DL 18/2020 - DD 853 del 12 ago.2020 </t>
  </si>
  <si>
    <t>DL 18/2020 - DD 1258 del 27 ott. 2020</t>
  </si>
  <si>
    <t>DL 18/2020 - DD 1572 del 10 dic. 2020</t>
  </si>
  <si>
    <t xml:space="preserve">DL 18/2020 - DGR 25-3307 del 28.5.21 </t>
  </si>
  <si>
    <t>DL 14/2020 - DD 1565 del 9 dic. 2020</t>
  </si>
  <si>
    <t>DL 14/2020 - DD 1613 del 11 dic. 2020</t>
  </si>
  <si>
    <t>DL 34/2020 - DD 1582 del 10 dic. 2020</t>
  </si>
  <si>
    <t>DL 34/2020 - DD 1584 del 10 dic. 2020</t>
  </si>
  <si>
    <t xml:space="preserve">DL 34/2020 - DD 1586  del 10 dic. 2020 </t>
  </si>
  <si>
    <t>DL 34/2020 - DD 1602 del 11 dic. 2020</t>
  </si>
  <si>
    <t>DL 34/2020 - DD 1613 del 11 dic. 2020</t>
  </si>
  <si>
    <t>DL 34/2020 - DD 1715 del 21 dic. 2020</t>
  </si>
  <si>
    <t>DL 34/2020 - DD 1835 del 30 dic. 2020</t>
  </si>
  <si>
    <t xml:space="preserve">DL 34/2020 - DD 1666 del 17 dic. 2020 </t>
  </si>
  <si>
    <t>FSR vincolato</t>
  </si>
  <si>
    <t>DGR 34-2471 del 4 dic 2020</t>
  </si>
  <si>
    <t>DD 1607 dell'11 dic 2020</t>
  </si>
  <si>
    <t>DD 785 del 29 lug 2020</t>
  </si>
  <si>
    <t>DD 787 del 29 lug 2020</t>
  </si>
  <si>
    <t>Borse du studio MMG</t>
  </si>
  <si>
    <t>Totale A1</t>
  </si>
  <si>
    <t>Payback</t>
  </si>
  <si>
    <t>DD 698 dell'8 lug 2020</t>
  </si>
  <si>
    <t>Totale finanziamenti</t>
  </si>
  <si>
    <t>Pagina 13</t>
  </si>
  <si>
    <t>punto 12.2</t>
  </si>
  <si>
    <t>Si fornisce il dettaglio dell'importo inserito nella tabella Spesa per il personale 2020, riga "spese di personale totalmente a carico di finanziamenti comunitari o privati:</t>
  </si>
  <si>
    <t>finanziamenti personale dipendente Covid (DGR 40-1860 del 7.8.2020; DGR 14-2104 del 16.10.2020; DGR 37-2160 del 23.10.2020; DGR 12-2672 del 23.10.2020</t>
  </si>
  <si>
    <t>finanziamenti personale dipendente/non dipendente Covid (DGR 13-2360 del 27.11.2020)</t>
  </si>
  <si>
    <t>finanziamento personale terapie intensive Covid (parte spesa DGR 2-1980 del 23.09.2020)</t>
  </si>
  <si>
    <t>finanziamento personale t. determ. Potenziamento servizio infermieristico distrettuale ( parte spesa DGR 37-2474 del 4.12.2020)</t>
  </si>
  <si>
    <t>finanziamento personale Sumai - liste di attesa (parte spesa DGR 2-1980 del 23.9.2020)</t>
  </si>
  <si>
    <t>incremento fondi DL 35/2019 art.11 c.1. parte finanziata (DGR 9-2934 del 5.3.2021)</t>
  </si>
  <si>
    <t>rimborsi personale comandato COQ</t>
  </si>
  <si>
    <t>rimborsi altro personale comandato</t>
  </si>
  <si>
    <t>borsisti</t>
  </si>
  <si>
    <t>TOTALE</t>
  </si>
  <si>
    <t>pagina 14</t>
  </si>
  <si>
    <t>punto 15.1</t>
  </si>
  <si>
    <t>contratti di servizio</t>
  </si>
  <si>
    <t>importo 2020</t>
  </si>
  <si>
    <t xml:space="preserve">conto 3100489 Prestazioni sanitarie non finali da </t>
  </si>
  <si>
    <t>erogatori privati</t>
  </si>
  <si>
    <t>Convenzione tra ASL VCO e Centro Ortopedico di</t>
  </si>
  <si>
    <t>Quadrante Spa per la gestione dell'attività del Punto</t>
  </si>
  <si>
    <t xml:space="preserve">di primo intervento di Omegna ( Delibera n.113 del </t>
  </si>
  <si>
    <t>11/02/2019)</t>
  </si>
  <si>
    <t>conto 3100477 Costo per assistenza sanitaria</t>
  </si>
  <si>
    <t>infermieristica da cooperative</t>
  </si>
  <si>
    <t xml:space="preserve">servizio infermieristico presso Casa Circondariale di Verbania (Delibera n. 1122 del 10/12/2018 </t>
  </si>
  <si>
    <t xml:space="preserve">servizio infermieristico presso Case della Salute di </t>
  </si>
  <si>
    <t>Verbania ed Omegna (determina n. 55 del 22/01/2020)</t>
  </si>
  <si>
    <t>conto 3100451 Altri servizi tecnici ed economali</t>
  </si>
  <si>
    <t xml:space="preserve">Servizio ausilio attività magazzini (economale </t>
  </si>
  <si>
    <t>e farmaceutico Verbania e Domodossola - Delibera n.</t>
  </si>
  <si>
    <t>924 del 01/10/2018 )</t>
  </si>
  <si>
    <t>Servizio inventariazione beni (Determina n. 946 del</t>
  </si>
  <si>
    <t>05/12/2018 - concluso il 04/04/2020)</t>
  </si>
  <si>
    <t>conto 3101014 Altri servizi generali</t>
  </si>
  <si>
    <t>Servizio supporto amministrativo presso Case della</t>
  </si>
  <si>
    <t>Salute di Omegna, Verbania e Crevoladossola (Det.</t>
  </si>
  <si>
    <t>n. 79  del 28/01/2019 e n. 639 del 28/07/2020)</t>
  </si>
  <si>
    <t>Servizio gestione sportello CUP e sportello Laboratorio</t>
  </si>
  <si>
    <t>Analisi P.O. Domodossola (Delibera n. 426 del 27/04/2018</t>
  </si>
  <si>
    <t>e n. 754 del 21/10/2020)</t>
  </si>
  <si>
    <t>Servizio rilevazione temperatura utenti tramite termo</t>
  </si>
  <si>
    <t>scanner o rilevazione temperatura digitale per strutture</t>
  </si>
  <si>
    <t>territoriali aziendali Distretto Verbania, Domodossola,</t>
  </si>
  <si>
    <t>Omegna e Dipartimento di Prevenzione Crusinallo</t>
  </si>
  <si>
    <t>Delibera n.510 del 22/07/2020</t>
  </si>
  <si>
    <t>Servizio di residenzialità abitativa - gruppi appartamento-</t>
  </si>
  <si>
    <t>per disabili psichici fornita da cooperative sociali</t>
  </si>
  <si>
    <t>(Delibera n. 1064 del 30/12/2019)</t>
  </si>
  <si>
    <t xml:space="preserve">Servizio squadre antincendio per controlli preventivi </t>
  </si>
  <si>
    <t>ed intervento in caso di incendio ai sensi DM 19.3.2015</t>
  </si>
  <si>
    <t>PP.OO. Verbania e Domodossola e sedi distrettuali</t>
  </si>
  <si>
    <t>(Delibera n. 745 del 25/09/2015)</t>
  </si>
  <si>
    <t>Servizio di assistenza e supporto mediante prestazioni</t>
  </si>
  <si>
    <t>di profilo operatore socio sanitario per assistiti ricoverati</t>
  </si>
  <si>
    <t>presso hospice S. Rocco (Delibera n. 634 del 27/06/2018)</t>
  </si>
  <si>
    <t>Servizio assistenza prestazioni profilo ausiliario socio</t>
  </si>
  <si>
    <t>sanitario presso unità operative di Dialisi sedi di Stresa</t>
  </si>
  <si>
    <t>ed Omegna (Delibera n. 857 del 22/08/2018)</t>
  </si>
  <si>
    <t>Pagina 15</t>
  </si>
  <si>
    <t>punto 16.4</t>
  </si>
  <si>
    <t>Alla pagina 15, punto 16.4 del Questionario sono stati</t>
  </si>
  <si>
    <r>
      <rPr>
        <sz val="11"/>
        <color indexed="8"/>
        <rFont val="Calibri"/>
        <family val="2"/>
      </rPr>
      <t xml:space="preserve">inseriti i dati riferiti ai controlli effettuati dal </t>
    </r>
    <r>
      <rPr>
        <b/>
        <sz val="11"/>
        <color indexed="8"/>
        <rFont val="Calibri"/>
        <family val="2"/>
      </rPr>
      <t>Nucleo Controlli interni</t>
    </r>
  </si>
  <si>
    <r>
      <rPr>
        <sz val="11"/>
        <color indexed="8"/>
        <rFont val="Calibri"/>
        <family val="2"/>
      </rPr>
      <t xml:space="preserve">Di seguito si riportano i dati riferiti ai controlli effettuati dal </t>
    </r>
    <r>
      <rPr>
        <b/>
        <sz val="11"/>
        <color indexed="8"/>
        <rFont val="Calibri"/>
        <family val="2"/>
      </rPr>
      <t>Nucleo Controlli esterni:</t>
    </r>
  </si>
  <si>
    <t>CONTROLLI SDO ANNO 2020</t>
  </si>
  <si>
    <t>Percentuale, indicata dalla Regione, delle cartelle cliniche da controllare inerenti alle prestazioni ad alto rischio di non appropriatezza (DPCM 12.01.17, All. 6A e 6B)</t>
  </si>
  <si>
    <t>Percentuale delle cartelle cliniche ad alto rischio di non appropriatezza (DPCM 12.01.17, All. 6A e 6B) effettivamente controllare dall'azienda sanitaria sul totale delle prestazioni erogate</t>
  </si>
  <si>
    <t>NCRE ASL VCO</t>
  </si>
  <si>
    <t>COQ Omegna</t>
  </si>
  <si>
    <t>2,5% (a livello regionale)</t>
  </si>
  <si>
    <t>Eremo Miazzina</t>
  </si>
  <si>
    <t>Istituto Auxologico Piancavallo</t>
  </si>
  <si>
    <t>Pagina 18</t>
  </si>
  <si>
    <t>punto 9.1</t>
  </si>
  <si>
    <t>numero posti letto terapie intensive:</t>
  </si>
  <si>
    <t>P.O. Domodossola di cui:</t>
  </si>
  <si>
    <t>Covid</t>
  </si>
  <si>
    <t>no Covid</t>
  </si>
  <si>
    <t>P.O. Verbania di cui:</t>
  </si>
  <si>
    <t>Pagina 20</t>
  </si>
  <si>
    <t>punto 9</t>
  </si>
  <si>
    <t>Il totale dei beni dichiarati fuori uso è pari a</t>
  </si>
  <si>
    <t>di cui:</t>
  </si>
  <si>
    <t>beni mobili</t>
  </si>
  <si>
    <t>fabbricati</t>
  </si>
  <si>
    <t>le dismissioni dei fabbricati si riferiscono ai seguenti fabbricati:</t>
  </si>
  <si>
    <t>cessione parte immobile Crusinallo all'ARPA</t>
  </si>
  <si>
    <t>Delib.n. 734/25 09 2019</t>
  </si>
  <si>
    <t>alienazione immobile Via Simonetta - Verbania</t>
  </si>
  <si>
    <t>Delib.n. 70/30 01 2020</t>
  </si>
  <si>
    <t>alienazione immobile piazza Ranzoni 15 "Le Beccherie" - Verbania</t>
  </si>
  <si>
    <t>Pagina 21</t>
  </si>
  <si>
    <t>punto 13.2.1</t>
  </si>
  <si>
    <t>Si allega estratto del Verbale n. 23</t>
  </si>
  <si>
    <t>dell'11 settembre 2020 del collegio Sindacale</t>
  </si>
  <si>
    <t>La presente relazione è stata approvata all’unanimità?</t>
  </si>
  <si>
    <t>In caso di dissenso, si indichino le principali ragioni</t>
  </si>
  <si>
    <t>Si attesta che le informazioni contenute nella presente relazione sono state desunte dagli atti e dalle evidenze contabili dell’Azienda a cura dello scrivente Collegio sindacale.</t>
  </si>
  <si>
    <t>OMEGNA</t>
  </si>
  <si>
    <t xml:space="preserve">lì, </t>
  </si>
  <si>
    <t>Il Collegio sindacale</t>
  </si>
  <si>
    <t>Il Presidente del Collegio Sindacale Dott. Giuseppe Grieco</t>
  </si>
  <si>
    <t>Si attesta che le informazioni contenute nella presente relazione sono state desunte dagli atti e dalle evidenze contabili della Gestione Sanitaria Accentrata</t>
  </si>
  <si>
    <t>Il Terzo Certificatore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</si>
</sst>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_-;_-@_-"/>
    <numFmt numFmtId="165" formatCode="_-[$€]\ * #,##0.00_-;\-[$€]\ * #,##0.00_-;_-[$€]\ * \-??_-;_-@_-"/>
    <numFmt numFmtId="166" formatCode="_-* #,##0.00\ _€_-;\-* #,##0.00\ _€_-;_-* \-??\ _€_-;_-@_-"/>
    <numFmt numFmtId="167" formatCode="_-* #,##0_-;\-* #,##0_-;_-* \-_-;_-@_-"/>
    <numFmt numFmtId="168" formatCode="[$-410]h:mm"/>
    <numFmt numFmtId="169" formatCode="m/d/yyyy"/>
    <numFmt numFmtId="170" formatCode="[$-410]h:mm:ss"/>
    <numFmt numFmtId="171" formatCode="&quot;€ &quot;#,##0.00;[Red]&quot;-€ &quot;#,##0.00"/>
    <numFmt numFmtId="172" formatCode="_-&quot;€ &quot;* #,##0.00_-;&quot;-€ &quot;* #,##0.00_-;_-&quot;€ &quot;* \-??_-;_-@_-"/>
  </numFmts>
  <fonts count="83">
    <font>
      <sz val="10"/>
      <name val="arial"/>
      <family val="2"/>
    </font>
    <font>
      <sz val="10"/>
      <name val="Arial"/>
      <family val="0"/>
    </font>
    <font>
      <sz val="11"/>
      <color indexed="63"/>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sz val="11"/>
      <color indexed="60"/>
      <name val="Calibri"/>
      <family val="2"/>
    </font>
    <font>
      <sz val="10"/>
      <color indexed="8"/>
      <name val="Arial"/>
      <family val="2"/>
    </font>
    <font>
      <sz val="11"/>
      <color indexed="8"/>
      <name val="Calibri"/>
      <family val="2"/>
    </font>
    <font>
      <sz val="12"/>
      <color indexed="8"/>
      <name val="Calibri"/>
      <family val="2"/>
    </font>
    <font>
      <sz val="11"/>
      <color indexed="10"/>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63"/>
      <name val="Calibri"/>
      <family val="2"/>
    </font>
    <font>
      <sz val="11"/>
      <color indexed="20"/>
      <name val="Calibri"/>
      <family val="2"/>
    </font>
    <font>
      <sz val="11"/>
      <color indexed="17"/>
      <name val="Calibri"/>
      <family val="2"/>
    </font>
    <font>
      <sz val="12"/>
      <name val="Arial"/>
      <family val="2"/>
    </font>
    <font>
      <sz val="16"/>
      <name val="Arial"/>
      <family val="2"/>
    </font>
    <font>
      <b/>
      <sz val="12"/>
      <name val="Arial"/>
      <family val="2"/>
    </font>
    <font>
      <i/>
      <sz val="12"/>
      <name val="Arial"/>
      <family val="2"/>
    </font>
    <font>
      <b/>
      <i/>
      <sz val="12"/>
      <name val="Arial"/>
      <family val="2"/>
    </font>
    <font>
      <i/>
      <u val="single"/>
      <sz val="12"/>
      <name val="Arial"/>
      <family val="2"/>
    </font>
    <font>
      <b/>
      <sz val="10"/>
      <name val="Arial"/>
      <family val="2"/>
    </font>
    <font>
      <b/>
      <sz val="12"/>
      <name val="Verdana"/>
      <family val="2"/>
    </font>
    <font>
      <sz val="10"/>
      <name val="Verdana"/>
      <family val="2"/>
    </font>
    <font>
      <b/>
      <i/>
      <sz val="10"/>
      <name val="Verdana"/>
      <family val="2"/>
    </font>
    <font>
      <b/>
      <sz val="10"/>
      <name val="Verdana"/>
      <family val="2"/>
    </font>
    <font>
      <b/>
      <u val="single"/>
      <sz val="10"/>
      <name val="Verdana"/>
      <family val="2"/>
    </font>
    <font>
      <b/>
      <i/>
      <sz val="9"/>
      <name val="Verdana"/>
      <family val="2"/>
    </font>
    <font>
      <sz val="9"/>
      <name val="Verdana"/>
      <family val="2"/>
    </font>
    <font>
      <b/>
      <sz val="8"/>
      <name val="Verdana"/>
      <family val="2"/>
    </font>
    <font>
      <sz val="11"/>
      <name val="Calibri"/>
      <family val="2"/>
    </font>
    <font>
      <b/>
      <sz val="9"/>
      <name val="Verdana"/>
      <family val="2"/>
    </font>
    <font>
      <sz val="9"/>
      <color indexed="10"/>
      <name val="Verdana"/>
      <family val="2"/>
    </font>
    <font>
      <i/>
      <sz val="10"/>
      <name val="Verdana"/>
      <family val="2"/>
    </font>
    <font>
      <sz val="8"/>
      <name val="Verdana"/>
      <family val="2"/>
    </font>
    <font>
      <b/>
      <sz val="10"/>
      <name val="Calibri"/>
      <family val="2"/>
    </font>
    <font>
      <sz val="9"/>
      <name val="Bookman Old Style"/>
      <family val="1"/>
    </font>
    <font>
      <b/>
      <sz val="11"/>
      <name val="Verdana"/>
      <family val="2"/>
    </font>
    <font>
      <b/>
      <sz val="11"/>
      <name val="Calibri"/>
      <family val="2"/>
    </font>
    <font>
      <strike/>
      <sz val="11"/>
      <name val="Calibri"/>
      <family val="2"/>
    </font>
    <font>
      <u val="single"/>
      <sz val="9"/>
      <name val="Verdana"/>
      <family val="2"/>
    </font>
    <font>
      <b/>
      <strike/>
      <sz val="10"/>
      <name val="Verdana"/>
      <family val="2"/>
    </font>
    <font>
      <sz val="10"/>
      <color indexed="8"/>
      <name val="Verdana"/>
      <family val="2"/>
    </font>
    <font>
      <b/>
      <sz val="10"/>
      <color indexed="8"/>
      <name val="Verdana"/>
      <family val="2"/>
    </font>
    <font>
      <sz val="12"/>
      <name val="Calibri"/>
      <family val="2"/>
    </font>
    <font>
      <sz val="12"/>
      <name val="Verdana"/>
      <family val="2"/>
    </font>
    <font>
      <sz val="10"/>
      <name val="Calibri"/>
      <family val="2"/>
    </font>
    <font>
      <b/>
      <sz val="10"/>
      <color indexed="8"/>
      <name val="Tahoma"/>
      <family val="2"/>
    </font>
    <font>
      <sz val="10"/>
      <color indexed="8"/>
      <name val="Tahoma"/>
      <family val="2"/>
    </font>
    <font>
      <sz val="8"/>
      <color indexed="8"/>
      <name val="Tahoma"/>
      <family val="2"/>
    </font>
    <font>
      <b/>
      <sz val="8"/>
      <color indexed="8"/>
      <name val="Tahoma"/>
      <family val="2"/>
    </font>
    <font>
      <strike/>
      <sz val="10"/>
      <name val="Verdana"/>
      <family val="2"/>
    </font>
    <font>
      <sz val="14"/>
      <color indexed="8"/>
      <name val="Calibri"/>
      <family val="2"/>
    </font>
    <font>
      <b/>
      <sz val="11"/>
      <color indexed="8"/>
      <name val="Calibri"/>
      <family val="2"/>
    </font>
    <font>
      <u val="single"/>
      <sz val="11"/>
      <color indexed="8"/>
      <name val="Calibri"/>
      <family val="2"/>
    </font>
    <font>
      <b/>
      <sz val="10"/>
      <name val="arial"/>
      <family val="2"/>
    </font>
    <font>
      <b/>
      <sz val="16"/>
      <name val="Arial"/>
      <family val="2"/>
    </font>
    <font>
      <b/>
      <sz val="8"/>
      <name val="Arial"/>
      <family val="2"/>
    </font>
    <font>
      <sz val="11"/>
      <color indexed="62"/>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54">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8"/>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46"/>
        <bgColor indexed="64"/>
      </patternFill>
    </fill>
    <fill>
      <patternFill patternType="solid">
        <fgColor indexed="24"/>
        <bgColor indexed="64"/>
      </patternFill>
    </fill>
    <fill>
      <patternFill patternType="solid">
        <fgColor indexed="41"/>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color indexed="63"/>
      </left>
      <right style="thin">
        <color indexed="8"/>
      </right>
      <top style="thin">
        <color indexed="8"/>
      </top>
      <bottom style="thin">
        <color indexed="8"/>
      </bottom>
    </border>
    <border>
      <left style="medium">
        <color indexed="8"/>
      </left>
      <right>
        <color indexed="63"/>
      </right>
      <top>
        <color indexed="63"/>
      </top>
      <bottom style="thin">
        <color indexed="8"/>
      </bottom>
    </border>
    <border>
      <left style="thin">
        <color indexed="8"/>
      </left>
      <right>
        <color indexed="63"/>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color indexed="63"/>
      </bottom>
    </border>
    <border>
      <left style="medium">
        <color indexed="8"/>
      </left>
      <right>
        <color indexed="63"/>
      </right>
      <top style="thin">
        <color indexed="8"/>
      </top>
      <bottom style="medium">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medium">
        <color indexed="8"/>
      </bottom>
    </border>
    <border>
      <left>
        <color indexed="63"/>
      </left>
      <right style="thin">
        <color indexed="8"/>
      </right>
      <top style="medium">
        <color indexed="8"/>
      </top>
      <bottom style="thin">
        <color indexed="8"/>
      </bottom>
    </border>
  </borders>
  <cellStyleXfs count="1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2" fillId="3" borderId="0" applyNumberFormat="0" applyBorder="0" applyAlignment="0" applyProtection="0"/>
    <xf numFmtId="0" fontId="65" fillId="4" borderId="0" applyNumberFormat="0" applyBorder="0" applyAlignment="0" applyProtection="0"/>
    <xf numFmtId="0" fontId="2" fillId="5" borderId="0" applyNumberFormat="0" applyBorder="0" applyAlignment="0" applyProtection="0"/>
    <xf numFmtId="0" fontId="65" fillId="6" borderId="0" applyNumberFormat="0" applyBorder="0" applyAlignment="0" applyProtection="0"/>
    <xf numFmtId="0" fontId="2" fillId="7" borderId="0" applyNumberFormat="0" applyBorder="0" applyAlignment="0" applyProtection="0"/>
    <xf numFmtId="0" fontId="65" fillId="8" borderId="0" applyNumberFormat="0" applyBorder="0" applyAlignment="0" applyProtection="0"/>
    <xf numFmtId="0" fontId="2" fillId="3" borderId="0" applyNumberFormat="0" applyBorder="0" applyAlignment="0" applyProtection="0"/>
    <xf numFmtId="0" fontId="65" fillId="9" borderId="0" applyNumberFormat="0" applyBorder="0" applyAlignment="0" applyProtection="0"/>
    <xf numFmtId="0" fontId="2" fillId="10" borderId="0" applyNumberFormat="0" applyBorder="0" applyAlignment="0" applyProtection="0"/>
    <xf numFmtId="0" fontId="65" fillId="11" borderId="0" applyNumberFormat="0" applyBorder="0" applyAlignment="0" applyProtection="0"/>
    <xf numFmtId="0" fontId="2" fillId="5" borderId="0" applyNumberFormat="0" applyBorder="0" applyAlignment="0" applyProtection="0"/>
    <xf numFmtId="0" fontId="65" fillId="12" borderId="0" applyNumberFormat="0" applyBorder="0" applyAlignment="0" applyProtection="0"/>
    <xf numFmtId="0" fontId="2" fillId="13" borderId="0" applyNumberFormat="0" applyBorder="0" applyAlignment="0" applyProtection="0"/>
    <xf numFmtId="0" fontId="65" fillId="14" borderId="0" applyNumberFormat="0" applyBorder="0" applyAlignment="0" applyProtection="0"/>
    <xf numFmtId="0" fontId="2" fillId="15" borderId="0" applyNumberFormat="0" applyBorder="0" applyAlignment="0" applyProtection="0"/>
    <xf numFmtId="0" fontId="65" fillId="16" borderId="0" applyNumberFormat="0" applyBorder="0" applyAlignment="0" applyProtection="0"/>
    <xf numFmtId="0" fontId="2" fillId="17" borderId="0" applyNumberFormat="0" applyBorder="0" applyAlignment="0" applyProtection="0"/>
    <xf numFmtId="0" fontId="65" fillId="18" borderId="0" applyNumberFormat="0" applyBorder="0" applyAlignment="0" applyProtection="0"/>
    <xf numFmtId="0" fontId="2" fillId="13" borderId="0" applyNumberFormat="0" applyBorder="0" applyAlignment="0" applyProtection="0"/>
    <xf numFmtId="0" fontId="65" fillId="19" borderId="0" applyNumberFormat="0" applyBorder="0" applyAlignment="0" applyProtection="0"/>
    <xf numFmtId="0" fontId="2" fillId="20" borderId="0" applyNumberFormat="0" applyBorder="0" applyAlignment="0" applyProtection="0"/>
    <xf numFmtId="0" fontId="65" fillId="21" borderId="0" applyNumberFormat="0" applyBorder="0" applyAlignment="0" applyProtection="0"/>
    <xf numFmtId="0" fontId="2" fillId="5" borderId="0" applyNumberFormat="0" applyBorder="0" applyAlignment="0" applyProtection="0"/>
    <xf numFmtId="0" fontId="66" fillId="22" borderId="0" applyNumberFormat="0" applyBorder="0" applyAlignment="0" applyProtection="0"/>
    <xf numFmtId="0" fontId="3" fillId="23" borderId="0" applyNumberFormat="0" applyBorder="0" applyAlignment="0" applyProtection="0"/>
    <xf numFmtId="0" fontId="66" fillId="24" borderId="0" applyNumberFormat="0" applyBorder="0" applyAlignment="0" applyProtection="0"/>
    <xf numFmtId="0" fontId="3" fillId="15" borderId="0" applyNumberFormat="0" applyBorder="0" applyAlignment="0" applyProtection="0"/>
    <xf numFmtId="0" fontId="66" fillId="25" borderId="0" applyNumberFormat="0" applyBorder="0" applyAlignment="0" applyProtection="0"/>
    <xf numFmtId="0" fontId="3" fillId="17" borderId="0" applyNumberFormat="0" applyBorder="0" applyAlignment="0" applyProtection="0"/>
    <xf numFmtId="0" fontId="66" fillId="26" borderId="0" applyNumberFormat="0" applyBorder="0" applyAlignment="0" applyProtection="0"/>
    <xf numFmtId="0" fontId="3" fillId="13" borderId="0" applyNumberFormat="0" applyBorder="0" applyAlignment="0" applyProtection="0"/>
    <xf numFmtId="0" fontId="66" fillId="27" borderId="0" applyNumberFormat="0" applyBorder="0" applyAlignment="0" applyProtection="0"/>
    <xf numFmtId="0" fontId="3" fillId="23" borderId="0" applyNumberFormat="0" applyBorder="0" applyAlignment="0" applyProtection="0"/>
    <xf numFmtId="0" fontId="66" fillId="28" borderId="0" applyNumberFormat="0" applyBorder="0" applyAlignment="0" applyProtection="0"/>
    <xf numFmtId="0" fontId="3" fillId="5" borderId="0" applyNumberFormat="0" applyBorder="0" applyAlignment="0" applyProtection="0"/>
    <xf numFmtId="0" fontId="67" fillId="29" borderId="1" applyNumberFormat="0" applyAlignment="0" applyProtection="0"/>
    <xf numFmtId="0" fontId="4" fillId="3" borderId="2" applyNumberFormat="0" applyAlignment="0" applyProtection="0"/>
    <xf numFmtId="0" fontId="68" fillId="0" borderId="3" applyNumberFormat="0" applyFill="0" applyAlignment="0" applyProtection="0"/>
    <xf numFmtId="0" fontId="5" fillId="0" borderId="4" applyNumberFormat="0" applyFill="0" applyAlignment="0" applyProtection="0"/>
    <xf numFmtId="0" fontId="69" fillId="30" borderId="5" applyNumberFormat="0" applyAlignment="0" applyProtection="0"/>
    <xf numFmtId="0" fontId="6" fillId="31" borderId="6" applyNumberFormat="0" applyAlignment="0" applyProtection="0"/>
    <xf numFmtId="0" fontId="7" fillId="0" borderId="0" applyNumberFormat="0" applyFill="0" applyBorder="0" applyAlignment="0" applyProtection="0"/>
    <xf numFmtId="0" fontId="66" fillId="32" borderId="0" applyNumberFormat="0" applyBorder="0" applyAlignment="0" applyProtection="0"/>
    <xf numFmtId="0" fontId="3" fillId="23" borderId="0" applyNumberFormat="0" applyBorder="0" applyAlignment="0" applyProtection="0"/>
    <xf numFmtId="0" fontId="66" fillId="33" borderId="0" applyNumberFormat="0" applyBorder="0" applyAlignment="0" applyProtection="0"/>
    <xf numFmtId="0" fontId="3" fillId="34" borderId="0" applyNumberFormat="0" applyBorder="0" applyAlignment="0" applyProtection="0"/>
    <xf numFmtId="0" fontId="66" fillId="35" borderId="0" applyNumberFormat="0" applyBorder="0" applyAlignment="0" applyProtection="0"/>
    <xf numFmtId="0" fontId="3" fillId="36" borderId="0" applyNumberFormat="0" applyBorder="0" applyAlignment="0" applyProtection="0"/>
    <xf numFmtId="0" fontId="66" fillId="37" borderId="0" applyNumberFormat="0" applyBorder="0" applyAlignment="0" applyProtection="0"/>
    <xf numFmtId="0" fontId="3" fillId="38" borderId="0" applyNumberFormat="0" applyBorder="0" applyAlignment="0" applyProtection="0"/>
    <xf numFmtId="0" fontId="66" fillId="39" borderId="0" applyNumberFormat="0" applyBorder="0" applyAlignment="0" applyProtection="0"/>
    <xf numFmtId="0" fontId="3" fillId="23" borderId="0" applyNumberFormat="0" applyBorder="0" applyAlignment="0" applyProtection="0"/>
    <xf numFmtId="0" fontId="66" fillId="40" borderId="0" applyNumberFormat="0" applyBorder="0" applyAlignment="0" applyProtection="0"/>
    <xf numFmtId="0" fontId="3" fillId="41" borderId="0" applyNumberFormat="0" applyBorder="0" applyAlignment="0" applyProtection="0"/>
    <xf numFmtId="164"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0" fontId="70" fillId="42" borderId="1" applyNumberFormat="0" applyAlignment="0" applyProtection="0"/>
    <xf numFmtId="0" fontId="0" fillId="0" borderId="0" applyNumberFormat="0" applyFill="0" applyBorder="0" applyAlignment="0" applyProtection="0"/>
    <xf numFmtId="41" fontId="1"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6"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71" fillId="43" borderId="0" applyNumberFormat="0" applyBorder="0" applyAlignment="0" applyProtection="0"/>
    <xf numFmtId="0" fontId="8" fillId="17" borderId="0" applyNumberFormat="0" applyBorder="0" applyAlignment="0" applyProtection="0"/>
    <xf numFmtId="0" fontId="1" fillId="0" borderId="0">
      <alignment/>
      <protection/>
    </xf>
    <xf numFmtId="0" fontId="9" fillId="0" borderId="0">
      <alignment/>
      <protection/>
    </xf>
    <xf numFmtId="0" fontId="0" fillId="0" borderId="0">
      <alignment/>
      <protection/>
    </xf>
    <xf numFmtId="0" fontId="1" fillId="0" borderId="0">
      <alignment/>
      <protection/>
    </xf>
    <xf numFmtId="0" fontId="1" fillId="0" borderId="0" applyFill="0">
      <alignment/>
      <protection/>
    </xf>
    <xf numFmtId="0" fontId="10" fillId="0" borderId="0">
      <alignment/>
      <protection/>
    </xf>
    <xf numFmtId="0" fontId="1" fillId="0" borderId="0">
      <alignment/>
      <protection/>
    </xf>
    <xf numFmtId="0" fontId="0" fillId="0" borderId="0" applyFill="0">
      <alignment/>
      <protection/>
    </xf>
    <xf numFmtId="0" fontId="1" fillId="0" borderId="0">
      <alignment/>
      <protection/>
    </xf>
    <xf numFmtId="0" fontId="1" fillId="0" borderId="0">
      <alignment/>
      <protection/>
    </xf>
    <xf numFmtId="0" fontId="10" fillId="0" borderId="0">
      <alignment/>
      <protection/>
    </xf>
    <xf numFmtId="0" fontId="0" fillId="0" borderId="0">
      <alignment/>
      <protection/>
    </xf>
    <xf numFmtId="0" fontId="1" fillId="0" borderId="0">
      <alignment/>
      <protection/>
    </xf>
    <xf numFmtId="0" fontId="11" fillId="0" borderId="0">
      <alignment/>
      <protection/>
    </xf>
    <xf numFmtId="0" fontId="1" fillId="0" borderId="0" applyFill="0">
      <alignment/>
      <protection/>
    </xf>
    <xf numFmtId="0" fontId="10" fillId="0" borderId="0">
      <alignment/>
      <protection/>
    </xf>
    <xf numFmtId="0" fontId="9" fillId="0" borderId="0">
      <alignment/>
      <protection/>
    </xf>
    <xf numFmtId="0" fontId="1" fillId="0" borderId="0" applyFill="0">
      <alignment/>
      <protection/>
    </xf>
    <xf numFmtId="0" fontId="0" fillId="44" borderId="7" applyNumberFormat="0" applyFont="0" applyAlignment="0" applyProtection="0"/>
    <xf numFmtId="0" fontId="0" fillId="7" borderId="8" applyNumberFormat="0" applyAlignment="0" applyProtection="0"/>
    <xf numFmtId="0" fontId="72" fillId="29" borderId="9" applyNumberFormat="0" applyAlignment="0" applyProtection="0"/>
    <xf numFmtId="0" fontId="0" fillId="0" borderId="0" applyNumberFormat="0" applyFill="0" applyBorder="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74" fillId="0" borderId="0" applyNumberFormat="0" applyFill="0" applyBorder="0" applyAlignment="0" applyProtection="0"/>
    <xf numFmtId="0" fontId="13" fillId="0" borderId="0" applyNumberFormat="0" applyFill="0" applyBorder="0" applyAlignment="0" applyProtection="0"/>
    <xf numFmtId="0" fontId="75" fillId="0" borderId="0" applyNumberFormat="0" applyFill="0" applyBorder="0" applyAlignment="0" applyProtection="0"/>
    <xf numFmtId="0" fontId="76" fillId="0" borderId="10" applyNumberFormat="0" applyFill="0" applyAlignment="0" applyProtection="0"/>
    <xf numFmtId="0" fontId="14" fillId="0" borderId="11" applyNumberFormat="0" applyFill="0" applyAlignment="0" applyProtection="0"/>
    <xf numFmtId="0" fontId="77" fillId="0" borderId="12" applyNumberFormat="0" applyFill="0" applyAlignment="0" applyProtection="0"/>
    <xf numFmtId="0" fontId="15" fillId="0" borderId="13" applyNumberFormat="0" applyFill="0" applyAlignment="0" applyProtection="0"/>
    <xf numFmtId="0" fontId="78" fillId="0" borderId="14" applyNumberFormat="0" applyFill="0" applyAlignment="0" applyProtection="0"/>
    <xf numFmtId="0" fontId="16" fillId="0" borderId="15" applyNumberFormat="0" applyFill="0" applyAlignment="0" applyProtection="0"/>
    <xf numFmtId="0" fontId="78"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79" fillId="0" borderId="16" applyNumberFormat="0" applyFill="0" applyAlignment="0" applyProtection="0"/>
    <xf numFmtId="0" fontId="18" fillId="0" borderId="17" applyNumberFormat="0" applyFill="0" applyAlignment="0" applyProtection="0"/>
    <xf numFmtId="0" fontId="80" fillId="45" borderId="0" applyNumberFormat="0" applyBorder="0" applyAlignment="0" applyProtection="0"/>
    <xf numFmtId="0" fontId="19" fillId="46" borderId="0" applyNumberFormat="0" applyBorder="0" applyAlignment="0" applyProtection="0"/>
    <xf numFmtId="0" fontId="81" fillId="47" borderId="0" applyNumberFormat="0" applyBorder="0" applyAlignment="0" applyProtection="0"/>
    <xf numFmtId="0" fontId="20" fillId="48"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851">
    <xf numFmtId="0" fontId="0" fillId="0" borderId="0" xfId="0" applyAlignment="1">
      <alignment/>
    </xf>
    <xf numFmtId="0" fontId="21" fillId="0" borderId="0" xfId="92" applyFont="1" applyFill="1" applyAlignment="1">
      <alignment vertical="center"/>
      <protection/>
    </xf>
    <xf numFmtId="0" fontId="21" fillId="0" borderId="0" xfId="92" applyFont="1" applyFill="1">
      <alignment/>
      <protection/>
    </xf>
    <xf numFmtId="0" fontId="22" fillId="3" borderId="18" xfId="92" applyFont="1" applyFill="1" applyBorder="1" applyAlignment="1" applyProtection="1">
      <alignment horizontal="center" vertical="center" wrapText="1"/>
      <protection/>
    </xf>
    <xf numFmtId="0" fontId="21" fillId="3" borderId="19" xfId="92" applyFont="1" applyFill="1" applyBorder="1" applyAlignment="1" applyProtection="1">
      <alignment horizontal="center" vertical="center" wrapText="1"/>
      <protection/>
    </xf>
    <xf numFmtId="0" fontId="23" fillId="0" borderId="0" xfId="92" applyFont="1" applyFill="1" applyAlignment="1">
      <alignment vertical="center"/>
      <protection/>
    </xf>
    <xf numFmtId="0" fontId="23" fillId="3" borderId="20" xfId="92" applyFont="1" applyFill="1" applyBorder="1" applyAlignment="1" applyProtection="1">
      <alignment horizontal="justify" vertical="center" wrapText="1"/>
      <protection/>
    </xf>
    <xf numFmtId="0" fontId="21" fillId="3" borderId="0" xfId="92" applyFont="1" applyFill="1" applyBorder="1" applyAlignment="1" applyProtection="1">
      <alignment horizontal="justify" vertical="center" wrapText="1"/>
      <protection/>
    </xf>
    <xf numFmtId="0" fontId="21" fillId="3" borderId="20" xfId="92" applyFont="1" applyFill="1" applyBorder="1" applyAlignment="1" applyProtection="1">
      <alignment horizontal="justify" vertical="center" wrapText="1"/>
      <protection/>
    </xf>
    <xf numFmtId="0" fontId="21" fillId="0" borderId="20" xfId="92" applyFont="1" applyFill="1" applyBorder="1" applyAlignment="1" applyProtection="1">
      <alignment horizontal="justify" vertical="center" wrapText="1"/>
      <protection/>
    </xf>
    <xf numFmtId="0" fontId="23" fillId="0" borderId="20" xfId="92" applyFont="1" applyFill="1" applyBorder="1" applyAlignment="1" applyProtection="1">
      <alignment horizontal="justify" vertical="center" wrapText="1"/>
      <protection/>
    </xf>
    <xf numFmtId="0" fontId="21" fillId="3" borderId="20" xfId="92" applyFont="1" applyFill="1" applyBorder="1" applyAlignment="1" applyProtection="1">
      <alignment horizontal="justify" vertical="top" wrapText="1"/>
      <protection/>
    </xf>
    <xf numFmtId="0" fontId="1" fillId="3" borderId="0" xfId="92" applyFont="1" applyFill="1" applyBorder="1" applyProtection="1">
      <alignment/>
      <protection/>
    </xf>
    <xf numFmtId="0" fontId="1" fillId="3" borderId="0" xfId="92" applyFont="1" applyFill="1" applyBorder="1" applyAlignment="1" applyProtection="1">
      <alignment horizontal="right"/>
      <protection/>
    </xf>
    <xf numFmtId="0" fontId="27" fillId="3" borderId="0" xfId="92" applyFont="1" applyFill="1" applyBorder="1" applyProtection="1">
      <alignment/>
      <protection/>
    </xf>
    <xf numFmtId="0" fontId="1" fillId="0" borderId="0" xfId="92" applyFont="1" applyFill="1" applyBorder="1" applyProtection="1">
      <alignment/>
      <protection/>
    </xf>
    <xf numFmtId="0" fontId="1" fillId="0" borderId="0" xfId="92" applyFont="1" applyFill="1" applyBorder="1" applyAlignment="1" applyProtection="1">
      <alignment horizontal="right"/>
      <protection/>
    </xf>
    <xf numFmtId="0" fontId="27" fillId="0" borderId="0" xfId="92" applyFont="1" applyFill="1" applyBorder="1" applyProtection="1">
      <alignment/>
      <protection/>
    </xf>
    <xf numFmtId="0" fontId="29" fillId="0" borderId="0" xfId="92" applyFont="1" applyFill="1" applyBorder="1" applyAlignment="1" applyProtection="1">
      <alignment vertical="top" wrapText="1"/>
      <protection/>
    </xf>
    <xf numFmtId="0" fontId="30" fillId="0" borderId="0" xfId="92" applyFont="1" applyFill="1" applyBorder="1" applyAlignment="1" applyProtection="1">
      <alignment horizontal="right" vertical="top" wrapText="1"/>
      <protection/>
    </xf>
    <xf numFmtId="0" fontId="31" fillId="0" borderId="0" xfId="92" applyFont="1" applyFill="1" applyBorder="1" applyAlignment="1" applyProtection="1">
      <alignment vertical="top" wrapText="1"/>
      <protection/>
    </xf>
    <xf numFmtId="0" fontId="29" fillId="0" borderId="0" xfId="92" applyFont="1" applyFill="1" applyBorder="1" applyAlignment="1" applyProtection="1">
      <alignment vertical="top"/>
      <protection/>
    </xf>
    <xf numFmtId="0" fontId="31" fillId="0" borderId="0" xfId="92" applyFont="1" applyFill="1" applyBorder="1" applyAlignment="1" applyProtection="1">
      <alignment horizontal="left" vertical="top"/>
      <protection/>
    </xf>
    <xf numFmtId="0" fontId="30" fillId="0" borderId="0" xfId="92" applyNumberFormat="1" applyFont="1" applyFill="1" applyBorder="1" applyAlignment="1" applyProtection="1">
      <alignment horizontal="right" vertical="top" wrapText="1"/>
      <protection/>
    </xf>
    <xf numFmtId="168" fontId="31" fillId="0" borderId="0" xfId="92" applyNumberFormat="1" applyFont="1" applyFill="1" applyBorder="1" applyAlignment="1" applyProtection="1">
      <alignment horizontal="justify" vertical="top" wrapText="1"/>
      <protection/>
    </xf>
    <xf numFmtId="0" fontId="31" fillId="0" borderId="0" xfId="92" applyFont="1" applyFill="1" applyBorder="1" applyAlignment="1" applyProtection="1">
      <alignment horizontal="justify" vertical="top" wrapText="1"/>
      <protection/>
    </xf>
    <xf numFmtId="0" fontId="31" fillId="0" borderId="0" xfId="92" applyNumberFormat="1" applyFont="1" applyFill="1" applyBorder="1" applyAlignment="1" applyProtection="1">
      <alignment horizontal="justify" vertical="top" wrapText="1"/>
      <protection/>
    </xf>
    <xf numFmtId="0" fontId="29" fillId="3" borderId="0" xfId="0" applyFont="1" applyFill="1" applyAlignment="1" applyProtection="1">
      <alignment/>
      <protection/>
    </xf>
    <xf numFmtId="0" fontId="29" fillId="0" borderId="0" xfId="0" applyFont="1" applyAlignment="1" applyProtection="1">
      <alignment wrapText="1"/>
      <protection/>
    </xf>
    <xf numFmtId="49" fontId="29" fillId="0" borderId="0" xfId="0" applyNumberFormat="1" applyFont="1" applyAlignment="1" applyProtection="1">
      <alignment/>
      <protection/>
    </xf>
    <xf numFmtId="0" fontId="29" fillId="0" borderId="0" xfId="0" applyFont="1" applyAlignment="1" applyProtection="1">
      <alignment/>
      <protection/>
    </xf>
    <xf numFmtId="0" fontId="29" fillId="0" borderId="21" xfId="0" applyFont="1" applyBorder="1" applyAlignment="1" applyProtection="1">
      <alignment wrapText="1"/>
      <protection/>
    </xf>
    <xf numFmtId="49" fontId="29" fillId="0" borderId="19" xfId="0" applyNumberFormat="1" applyFont="1" applyBorder="1" applyAlignment="1" applyProtection="1">
      <alignment/>
      <protection/>
    </xf>
    <xf numFmtId="0" fontId="29" fillId="0" borderId="19" xfId="0" applyFont="1" applyBorder="1" applyAlignment="1" applyProtection="1">
      <alignment/>
      <protection/>
    </xf>
    <xf numFmtId="0" fontId="31" fillId="3" borderId="22" xfId="0" applyFont="1" applyFill="1" applyBorder="1" applyAlignment="1" applyProtection="1">
      <alignment horizontal="center"/>
      <protection/>
    </xf>
    <xf numFmtId="0" fontId="29" fillId="0" borderId="23" xfId="0" applyFont="1" applyBorder="1" applyAlignment="1" applyProtection="1">
      <alignment wrapText="1"/>
      <protection/>
    </xf>
    <xf numFmtId="49" fontId="28" fillId="0" borderId="0" xfId="0" applyNumberFormat="1" applyFont="1" applyFill="1" applyBorder="1" applyAlignment="1" applyProtection="1">
      <alignment vertical="center"/>
      <protection/>
    </xf>
    <xf numFmtId="49" fontId="29" fillId="0" borderId="0" xfId="0" applyNumberFormat="1" applyFont="1" applyBorder="1" applyAlignment="1" applyProtection="1">
      <alignment/>
      <protection/>
    </xf>
    <xf numFmtId="0" fontId="29" fillId="0" borderId="0" xfId="0" applyFont="1" applyBorder="1" applyAlignment="1" applyProtection="1">
      <alignment/>
      <protection/>
    </xf>
    <xf numFmtId="0" fontId="31" fillId="3" borderId="24" xfId="0" applyFont="1" applyFill="1" applyBorder="1" applyAlignment="1" applyProtection="1">
      <alignment horizontal="center"/>
      <protection/>
    </xf>
    <xf numFmtId="0" fontId="29" fillId="3" borderId="23" xfId="0" applyFont="1" applyFill="1" applyBorder="1" applyAlignment="1" applyProtection="1">
      <alignment horizontal="left" wrapText="1"/>
      <protection/>
    </xf>
    <xf numFmtId="0" fontId="29" fillId="0" borderId="0" xfId="104" applyFont="1" applyFill="1" applyBorder="1" applyAlignment="1" applyProtection="1">
      <alignment horizontal="left" wrapText="1"/>
      <protection/>
    </xf>
    <xf numFmtId="0" fontId="30" fillId="49" borderId="24" xfId="0" applyFont="1" applyFill="1" applyBorder="1" applyAlignment="1" applyProtection="1">
      <alignment horizontal="center" vertical="center"/>
      <protection/>
    </xf>
    <xf numFmtId="49" fontId="30" fillId="3" borderId="19" xfId="0" applyNumberFormat="1" applyFont="1" applyFill="1" applyBorder="1" applyAlignment="1" applyProtection="1">
      <alignment/>
      <protection/>
    </xf>
    <xf numFmtId="0" fontId="30" fillId="3" borderId="19" xfId="0" applyFont="1" applyFill="1" applyBorder="1" applyAlignment="1" applyProtection="1">
      <alignment/>
      <protection/>
    </xf>
    <xf numFmtId="0" fontId="29" fillId="3" borderId="24" xfId="0" applyFont="1" applyFill="1" applyBorder="1" applyAlignment="1" applyProtection="1">
      <alignment/>
      <protection/>
    </xf>
    <xf numFmtId="49" fontId="31" fillId="3" borderId="0" xfId="0" applyNumberFormat="1" applyFont="1" applyFill="1" applyBorder="1" applyAlignment="1" applyProtection="1">
      <alignment/>
      <protection/>
    </xf>
    <xf numFmtId="49" fontId="31" fillId="34" borderId="25" xfId="0" applyNumberFormat="1" applyFont="1" applyFill="1" applyBorder="1" applyAlignment="1" applyProtection="1">
      <alignment horizontal="center" vertical="center" wrapText="1"/>
      <protection locked="0"/>
    </xf>
    <xf numFmtId="0" fontId="31" fillId="3" borderId="0" xfId="0" applyFont="1" applyFill="1" applyBorder="1" applyAlignment="1" applyProtection="1">
      <alignment/>
      <protection/>
    </xf>
    <xf numFmtId="49" fontId="29" fillId="3" borderId="0" xfId="0" applyNumberFormat="1" applyFont="1" applyFill="1" applyBorder="1" applyAlignment="1" applyProtection="1">
      <alignment/>
      <protection/>
    </xf>
    <xf numFmtId="49" fontId="29" fillId="3" borderId="0" xfId="0" applyNumberFormat="1" applyFont="1" applyFill="1" applyBorder="1" applyAlignment="1" applyProtection="1">
      <alignment vertical="center"/>
      <protection/>
    </xf>
    <xf numFmtId="0" fontId="29" fillId="3" borderId="0" xfId="0" applyFont="1" applyFill="1" applyBorder="1" applyAlignment="1" applyProtection="1">
      <alignment/>
      <protection/>
    </xf>
    <xf numFmtId="0" fontId="29" fillId="3" borderId="0" xfId="0" applyFont="1" applyFill="1" applyAlignment="1" applyProtection="1">
      <alignment/>
      <protection/>
    </xf>
    <xf numFmtId="0" fontId="29" fillId="0" borderId="0" xfId="0" applyFont="1" applyAlignment="1" applyProtection="1">
      <alignment/>
      <protection/>
    </xf>
    <xf numFmtId="49" fontId="31" fillId="3" borderId="0" xfId="0" applyNumberFormat="1" applyFont="1" applyFill="1" applyBorder="1" applyAlignment="1" applyProtection="1">
      <alignment horizontal="left"/>
      <protection/>
    </xf>
    <xf numFmtId="0" fontId="29" fillId="3" borderId="0" xfId="0" applyFont="1" applyFill="1" applyBorder="1" applyAlignment="1" applyProtection="1">
      <alignment/>
      <protection/>
    </xf>
    <xf numFmtId="0" fontId="29" fillId="0" borderId="0" xfId="0" applyFont="1" applyFill="1" applyBorder="1" applyAlignment="1" applyProtection="1">
      <alignment/>
      <protection/>
    </xf>
    <xf numFmtId="0" fontId="29" fillId="0" borderId="0" xfId="0" applyFont="1" applyFill="1" applyBorder="1" applyAlignment="1" applyProtection="1">
      <alignment/>
      <protection/>
    </xf>
    <xf numFmtId="49" fontId="29" fillId="0" borderId="0" xfId="0" applyNumberFormat="1" applyFont="1" applyFill="1" applyBorder="1" applyAlignment="1" applyProtection="1">
      <alignment/>
      <protection/>
    </xf>
    <xf numFmtId="49" fontId="31" fillId="3" borderId="0" xfId="0" applyNumberFormat="1" applyFont="1" applyFill="1" applyBorder="1" applyAlignment="1" applyProtection="1">
      <alignment horizontal="center" wrapText="1"/>
      <protection/>
    </xf>
    <xf numFmtId="1" fontId="31" fillId="17" borderId="25" xfId="0" applyNumberFormat="1" applyFont="1" applyFill="1" applyBorder="1" applyAlignment="1" applyProtection="1">
      <alignment horizontal="center" vertical="center" wrapText="1"/>
      <protection/>
    </xf>
    <xf numFmtId="49" fontId="31" fillId="3" borderId="0" xfId="0" applyNumberFormat="1" applyFont="1" applyFill="1" applyBorder="1" applyAlignment="1" applyProtection="1">
      <alignment wrapText="1"/>
      <protection/>
    </xf>
    <xf numFmtId="49" fontId="29" fillId="0" borderId="0" xfId="0" applyNumberFormat="1" applyFont="1" applyFill="1" applyBorder="1" applyAlignment="1" applyProtection="1">
      <alignment wrapText="1"/>
      <protection/>
    </xf>
    <xf numFmtId="3" fontId="29" fillId="17" borderId="25" xfId="0" applyNumberFormat="1" applyFont="1" applyFill="1" applyBorder="1" applyAlignment="1" applyProtection="1">
      <alignment vertical="center"/>
      <protection locked="0"/>
    </xf>
    <xf numFmtId="49" fontId="31" fillId="0" borderId="0" xfId="0" applyNumberFormat="1" applyFont="1" applyFill="1" applyBorder="1" applyAlignment="1" applyProtection="1">
      <alignment vertical="center"/>
      <protection/>
    </xf>
    <xf numFmtId="49" fontId="31" fillId="17" borderId="25" xfId="0" applyNumberFormat="1" applyFont="1" applyFill="1" applyBorder="1" applyAlignment="1" applyProtection="1">
      <alignment horizontal="center" vertical="center" wrapText="1"/>
      <protection locked="0"/>
    </xf>
    <xf numFmtId="49" fontId="29" fillId="0" borderId="0" xfId="0" applyNumberFormat="1" applyFont="1" applyFill="1" applyBorder="1" applyAlignment="1" applyProtection="1">
      <alignment horizontal="center"/>
      <protection/>
    </xf>
    <xf numFmtId="49" fontId="31" fillId="3" borderId="0" xfId="0" applyNumberFormat="1" applyFont="1" applyFill="1" applyBorder="1" applyAlignment="1" applyProtection="1">
      <alignment vertical="center"/>
      <protection/>
    </xf>
    <xf numFmtId="49" fontId="30" fillId="3" borderId="0" xfId="0" applyNumberFormat="1" applyFont="1" applyFill="1" applyBorder="1" applyAlignment="1" applyProtection="1">
      <alignment vertical="top" wrapText="1"/>
      <protection/>
    </xf>
    <xf numFmtId="0" fontId="33" fillId="3" borderId="0" xfId="0" applyFont="1" applyFill="1" applyBorder="1" applyAlignment="1" applyProtection="1">
      <alignment vertical="top" wrapText="1"/>
      <protection/>
    </xf>
    <xf numFmtId="0" fontId="34" fillId="3" borderId="24" xfId="0" applyFont="1" applyFill="1" applyBorder="1" applyAlignment="1" applyProtection="1">
      <alignment vertical="top" wrapText="1"/>
      <protection/>
    </xf>
    <xf numFmtId="49" fontId="31" fillId="0" borderId="0" xfId="0" applyNumberFormat="1" applyFont="1" applyFill="1" applyBorder="1" applyAlignment="1" applyProtection="1">
      <alignment horizontal="center" vertical="center" wrapText="1"/>
      <protection/>
    </xf>
    <xf numFmtId="0" fontId="34" fillId="3" borderId="0" xfId="0" applyFont="1" applyFill="1" applyBorder="1" applyAlignment="1" applyProtection="1">
      <alignment wrapText="1"/>
      <protection/>
    </xf>
    <xf numFmtId="3" fontId="31" fillId="3" borderId="0" xfId="0" applyNumberFormat="1" applyFont="1" applyFill="1" applyBorder="1" applyAlignment="1" applyProtection="1">
      <alignment vertical="center"/>
      <protection/>
    </xf>
    <xf numFmtId="3" fontId="29" fillId="0" borderId="0" xfId="0" applyNumberFormat="1" applyFont="1" applyFill="1" applyBorder="1" applyAlignment="1" applyProtection="1">
      <alignment/>
      <protection/>
    </xf>
    <xf numFmtId="3" fontId="29" fillId="3" borderId="0" xfId="0" applyNumberFormat="1" applyFont="1" applyFill="1" applyBorder="1" applyAlignment="1" applyProtection="1">
      <alignment/>
      <protection/>
    </xf>
    <xf numFmtId="49" fontId="29" fillId="3" borderId="0" xfId="0" applyNumberFormat="1" applyFont="1" applyFill="1" applyBorder="1" applyAlignment="1" applyProtection="1">
      <alignment/>
      <protection/>
    </xf>
    <xf numFmtId="3" fontId="31" fillId="3" borderId="0" xfId="0" applyNumberFormat="1" applyFont="1" applyFill="1" applyBorder="1" applyAlignment="1" applyProtection="1">
      <alignment horizontal="left" wrapText="1"/>
      <protection/>
    </xf>
    <xf numFmtId="49" fontId="31" fillId="3" borderId="0" xfId="0" applyNumberFormat="1" applyFont="1" applyFill="1" applyBorder="1" applyAlignment="1" applyProtection="1">
      <alignment horizontal="center" vertical="center"/>
      <protection/>
    </xf>
    <xf numFmtId="0" fontId="31" fillId="3" borderId="0" xfId="0" applyFont="1" applyFill="1" applyBorder="1" applyAlignment="1" applyProtection="1">
      <alignment horizontal="left"/>
      <protection/>
    </xf>
    <xf numFmtId="0" fontId="35" fillId="0" borderId="0" xfId="0" applyFont="1" applyAlignment="1" applyProtection="1">
      <alignment vertical="center"/>
      <protection/>
    </xf>
    <xf numFmtId="0" fontId="1" fillId="0" borderId="24" xfId="0" applyFont="1" applyBorder="1" applyAlignment="1" applyProtection="1">
      <alignment/>
      <protection/>
    </xf>
    <xf numFmtId="0" fontId="35" fillId="0" borderId="21" xfId="0" applyFont="1" applyBorder="1" applyAlignment="1" applyProtection="1">
      <alignment vertical="center"/>
      <protection/>
    </xf>
    <xf numFmtId="0" fontId="29" fillId="3" borderId="22" xfId="0" applyFont="1" applyFill="1" applyBorder="1" applyAlignment="1" applyProtection="1">
      <alignment/>
      <protection/>
    </xf>
    <xf numFmtId="0" fontId="1" fillId="0" borderId="0" xfId="0" applyFont="1" applyBorder="1" applyAlignment="1" applyProtection="1">
      <alignment/>
      <protection/>
    </xf>
    <xf numFmtId="0" fontId="35" fillId="0" borderId="23" xfId="0" applyFont="1" applyBorder="1" applyAlignment="1" applyProtection="1">
      <alignment vertical="center"/>
      <protection/>
    </xf>
    <xf numFmtId="0" fontId="28" fillId="0" borderId="0" xfId="0" applyFont="1" applyFill="1" applyBorder="1" applyAlignment="1" applyProtection="1">
      <alignment vertical="center"/>
      <protection/>
    </xf>
    <xf numFmtId="0" fontId="29" fillId="3" borderId="24" xfId="0" applyFont="1" applyFill="1" applyBorder="1" applyAlignment="1" applyProtection="1">
      <alignment/>
      <protection/>
    </xf>
    <xf numFmtId="0" fontId="34" fillId="0" borderId="0" xfId="0" applyFont="1" applyAlignment="1" applyProtection="1">
      <alignment/>
      <protection/>
    </xf>
    <xf numFmtId="0" fontId="35" fillId="0" borderId="23" xfId="0" applyFont="1" applyBorder="1" applyAlignment="1" applyProtection="1">
      <alignment horizontal="left" vertical="center"/>
      <protection/>
    </xf>
    <xf numFmtId="0" fontId="31" fillId="0" borderId="0" xfId="0" applyFont="1" applyFill="1" applyBorder="1" applyAlignment="1" applyProtection="1">
      <alignment horizontal="left" vertical="center" wrapText="1"/>
      <protection/>
    </xf>
    <xf numFmtId="3" fontId="31" fillId="17" borderId="25" xfId="75" applyNumberFormat="1" applyFont="1" applyFill="1" applyBorder="1" applyAlignment="1" applyProtection="1">
      <alignment/>
      <protection locked="0"/>
    </xf>
    <xf numFmtId="169" fontId="31" fillId="17" borderId="25" xfId="0" applyNumberFormat="1" applyFont="1" applyFill="1" applyBorder="1" applyAlignment="1" applyProtection="1">
      <alignment horizontal="center"/>
      <protection locked="0"/>
    </xf>
    <xf numFmtId="0" fontId="34" fillId="3" borderId="24" xfId="0" applyFont="1" applyFill="1" applyBorder="1" applyAlignment="1" applyProtection="1">
      <alignment/>
      <protection/>
    </xf>
    <xf numFmtId="0" fontId="34" fillId="0" borderId="0" xfId="0" applyFont="1" applyBorder="1" applyAlignment="1" applyProtection="1">
      <alignment/>
      <protection/>
    </xf>
    <xf numFmtId="0" fontId="31" fillId="0" borderId="0" xfId="0" applyFont="1" applyFill="1" applyBorder="1" applyAlignment="1" applyProtection="1">
      <alignment wrapText="1"/>
      <protection/>
    </xf>
    <xf numFmtId="3" fontId="30" fillId="0" borderId="0" xfId="75" applyNumberFormat="1" applyFont="1" applyFill="1" applyBorder="1" applyAlignment="1" applyProtection="1">
      <alignment/>
      <protection/>
    </xf>
    <xf numFmtId="0" fontId="1" fillId="3" borderId="24" xfId="0" applyFont="1" applyFill="1" applyBorder="1" applyAlignment="1" applyProtection="1">
      <alignment/>
      <protection/>
    </xf>
    <xf numFmtId="0" fontId="36" fillId="0" borderId="0" xfId="0" applyFont="1" applyAlignment="1" applyProtection="1">
      <alignment/>
      <protection/>
    </xf>
    <xf numFmtId="0" fontId="31" fillId="0" borderId="0" xfId="0" applyFont="1" applyFill="1" applyBorder="1" applyAlignment="1" applyProtection="1">
      <alignment vertical="center" wrapText="1"/>
      <protection/>
    </xf>
    <xf numFmtId="0" fontId="31" fillId="0" borderId="23" xfId="0" applyFont="1" applyBorder="1" applyAlignment="1" applyProtection="1">
      <alignment vertical="center"/>
      <protection/>
    </xf>
    <xf numFmtId="49" fontId="31" fillId="3" borderId="0" xfId="0" applyNumberFormat="1" applyFont="1" applyFill="1" applyBorder="1" applyAlignment="1" applyProtection="1">
      <alignment vertical="center" wrapText="1"/>
      <protection/>
    </xf>
    <xf numFmtId="49" fontId="34" fillId="3" borderId="0" xfId="0" applyNumberFormat="1" applyFont="1" applyFill="1" applyBorder="1" applyAlignment="1" applyProtection="1">
      <alignment vertical="top" wrapText="1"/>
      <protection/>
    </xf>
    <xf numFmtId="49" fontId="31" fillId="0" borderId="0" xfId="0" applyNumberFormat="1" applyFont="1" applyFill="1" applyBorder="1" applyAlignment="1" applyProtection="1">
      <alignment vertical="center" wrapText="1"/>
      <protection/>
    </xf>
    <xf numFmtId="49" fontId="37" fillId="17" borderId="25" xfId="0" applyNumberFormat="1" applyFont="1" applyFill="1" applyBorder="1" applyAlignment="1" applyProtection="1">
      <alignment horizontal="center" vertical="center" wrapText="1"/>
      <protection locked="0"/>
    </xf>
    <xf numFmtId="0" fontId="36" fillId="3" borderId="24" xfId="0" applyFont="1" applyFill="1" applyBorder="1" applyAlignment="1" applyProtection="1">
      <alignment/>
      <protection/>
    </xf>
    <xf numFmtId="0" fontId="31" fillId="0" borderId="24" xfId="0" applyFont="1" applyFill="1" applyBorder="1" applyAlignment="1" applyProtection="1">
      <alignment vertical="center" wrapText="1"/>
      <protection/>
    </xf>
    <xf numFmtId="49" fontId="34" fillId="0" borderId="0" xfId="0" applyNumberFormat="1" applyFont="1" applyFill="1" applyBorder="1" applyAlignment="1" applyProtection="1">
      <alignment vertical="center" wrapText="1"/>
      <protection/>
    </xf>
    <xf numFmtId="49" fontId="34" fillId="0" borderId="24" xfId="0" applyNumberFormat="1" applyFont="1" applyFill="1" applyBorder="1" applyAlignment="1" applyProtection="1">
      <alignment vertical="center" wrapText="1"/>
      <protection/>
    </xf>
    <xf numFmtId="0" fontId="36" fillId="0" borderId="0" xfId="0" applyFont="1" applyBorder="1" applyAlignment="1" applyProtection="1">
      <alignment/>
      <protection/>
    </xf>
    <xf numFmtId="0" fontId="31" fillId="0" borderId="0" xfId="0" applyFont="1" applyFill="1" applyBorder="1" applyAlignment="1" applyProtection="1">
      <alignment vertical="center"/>
      <protection/>
    </xf>
    <xf numFmtId="0" fontId="31" fillId="0" borderId="0" xfId="0" applyFont="1" applyFill="1" applyBorder="1" applyAlignment="1" applyProtection="1">
      <alignment horizontal="center" vertical="center" wrapText="1"/>
      <protection/>
    </xf>
    <xf numFmtId="0" fontId="38" fillId="0" borderId="0" xfId="0" applyFont="1" applyBorder="1" applyAlignment="1" applyProtection="1">
      <alignment/>
      <protection/>
    </xf>
    <xf numFmtId="0" fontId="31" fillId="0" borderId="26" xfId="0" applyFont="1" applyBorder="1" applyAlignment="1" applyProtection="1">
      <alignment vertical="center"/>
      <protection/>
    </xf>
    <xf numFmtId="0" fontId="39" fillId="0" borderId="27" xfId="0" applyFont="1" applyFill="1" applyBorder="1" applyAlignment="1" applyProtection="1">
      <alignment/>
      <protection/>
    </xf>
    <xf numFmtId="0" fontId="34" fillId="0" borderId="27" xfId="0" applyFont="1" applyFill="1" applyBorder="1" applyAlignment="1" applyProtection="1">
      <alignment/>
      <protection/>
    </xf>
    <xf numFmtId="49" fontId="34" fillId="0" borderId="27" xfId="0" applyNumberFormat="1" applyFont="1" applyFill="1" applyBorder="1" applyAlignment="1" applyProtection="1">
      <alignment vertical="top" wrapText="1"/>
      <protection/>
    </xf>
    <xf numFmtId="49" fontId="34" fillId="0" borderId="28" xfId="0" applyNumberFormat="1" applyFont="1" applyFill="1" applyBorder="1" applyAlignment="1" applyProtection="1">
      <alignment vertical="top" wrapText="1"/>
      <protection/>
    </xf>
    <xf numFmtId="0" fontId="31" fillId="0" borderId="0" xfId="0" applyFont="1" applyAlignment="1" applyProtection="1">
      <alignment vertical="center"/>
      <protection/>
    </xf>
    <xf numFmtId="0" fontId="31" fillId="0" borderId="0" xfId="0" applyFont="1" applyBorder="1" applyAlignment="1" applyProtection="1">
      <alignment vertical="center"/>
      <protection/>
    </xf>
    <xf numFmtId="0" fontId="36" fillId="0" borderId="21" xfId="0" applyFont="1" applyBorder="1" applyAlignment="1" applyProtection="1">
      <alignment vertical="center"/>
      <protection/>
    </xf>
    <xf numFmtId="0" fontId="36" fillId="0" borderId="19" xfId="0" applyFont="1" applyBorder="1" applyAlignment="1" applyProtection="1">
      <alignment/>
      <protection/>
    </xf>
    <xf numFmtId="0" fontId="36" fillId="3" borderId="22" xfId="0" applyFont="1" applyFill="1" applyBorder="1" applyAlignment="1" applyProtection="1">
      <alignment/>
      <protection/>
    </xf>
    <xf numFmtId="0" fontId="34" fillId="0" borderId="23" xfId="0" applyFont="1" applyBorder="1" applyAlignment="1" applyProtection="1">
      <alignment vertical="center"/>
      <protection/>
    </xf>
    <xf numFmtId="0" fontId="34" fillId="0" borderId="0" xfId="0" applyFont="1" applyFill="1" applyBorder="1" applyAlignment="1" applyProtection="1">
      <alignment horizontal="justify"/>
      <protection/>
    </xf>
    <xf numFmtId="0" fontId="34" fillId="0" borderId="0" xfId="0" applyFont="1" applyFill="1" applyBorder="1" applyAlignment="1" applyProtection="1">
      <alignment/>
      <protection/>
    </xf>
    <xf numFmtId="49" fontId="34" fillId="0" borderId="0" xfId="0" applyNumberFormat="1" applyFont="1" applyFill="1" applyBorder="1" applyAlignment="1" applyProtection="1">
      <alignment vertical="top" wrapText="1"/>
      <protection/>
    </xf>
    <xf numFmtId="0" fontId="31" fillId="3" borderId="0" xfId="0" applyFont="1" applyFill="1" applyBorder="1" applyAlignment="1" applyProtection="1">
      <alignment horizontal="center" wrapText="1"/>
      <protection/>
    </xf>
    <xf numFmtId="0" fontId="31" fillId="3" borderId="24" xfId="0" applyFont="1" applyFill="1" applyBorder="1" applyAlignment="1" applyProtection="1">
      <alignment horizontal="center" wrapText="1"/>
      <protection/>
    </xf>
    <xf numFmtId="49" fontId="29" fillId="3" borderId="24" xfId="0" applyNumberFormat="1" applyFont="1" applyFill="1" applyBorder="1" applyAlignment="1" applyProtection="1">
      <alignment vertical="center"/>
      <protection/>
    </xf>
    <xf numFmtId="0" fontId="31" fillId="3" borderId="0" xfId="0" applyFont="1" applyFill="1" applyBorder="1" applyAlignment="1" applyProtection="1">
      <alignment horizontal="left" wrapText="1"/>
      <protection/>
    </xf>
    <xf numFmtId="49" fontId="29" fillId="0" borderId="0" xfId="0" applyNumberFormat="1" applyFont="1" applyFill="1" applyBorder="1" applyAlignment="1" applyProtection="1">
      <alignment horizontal="left" vertical="top" wrapText="1"/>
      <protection/>
    </xf>
    <xf numFmtId="0" fontId="29" fillId="0" borderId="0" xfId="0" applyFont="1" applyFill="1" applyBorder="1" applyAlignment="1" applyProtection="1">
      <alignment horizontal="left" vertical="top" wrapText="1"/>
      <protection/>
    </xf>
    <xf numFmtId="0" fontId="40" fillId="0" borderId="0" xfId="0" applyFont="1" applyAlignment="1" applyProtection="1">
      <alignment vertical="center"/>
      <protection/>
    </xf>
    <xf numFmtId="49" fontId="31" fillId="3" borderId="0" xfId="0" applyNumberFormat="1" applyFont="1" applyFill="1" applyBorder="1" applyAlignment="1" applyProtection="1">
      <alignment horizontal="left" wrapText="1"/>
      <protection/>
    </xf>
    <xf numFmtId="0" fontId="35" fillId="0" borderId="26" xfId="0" applyFont="1" applyBorder="1" applyAlignment="1" applyProtection="1">
      <alignment vertical="center"/>
      <protection/>
    </xf>
    <xf numFmtId="49" fontId="29" fillId="0" borderId="27" xfId="0" applyNumberFormat="1" applyFont="1" applyFill="1" applyBorder="1" applyAlignment="1" applyProtection="1">
      <alignment horizontal="left" vertical="top" wrapText="1"/>
      <protection/>
    </xf>
    <xf numFmtId="49" fontId="31" fillId="3" borderId="27" xfId="0" applyNumberFormat="1" applyFont="1" applyFill="1" applyBorder="1" applyAlignment="1" applyProtection="1">
      <alignment wrapText="1"/>
      <protection/>
    </xf>
    <xf numFmtId="0" fontId="29" fillId="3" borderId="28" xfId="0" applyFont="1" applyFill="1" applyBorder="1" applyAlignment="1" applyProtection="1">
      <alignment/>
      <protection/>
    </xf>
    <xf numFmtId="0" fontId="29" fillId="0" borderId="0" xfId="0" applyFont="1" applyAlignment="1">
      <alignment/>
    </xf>
    <xf numFmtId="0" fontId="29" fillId="0" borderId="21" xfId="0" applyFont="1" applyBorder="1" applyAlignment="1">
      <alignment/>
    </xf>
    <xf numFmtId="0" fontId="29" fillId="0" borderId="19" xfId="0" applyFont="1" applyBorder="1" applyAlignment="1">
      <alignment/>
    </xf>
    <xf numFmtId="0" fontId="29" fillId="0" borderId="22" xfId="0" applyFont="1" applyBorder="1" applyAlignment="1">
      <alignment/>
    </xf>
    <xf numFmtId="0" fontId="29" fillId="0" borderId="23" xfId="0" applyFont="1" applyBorder="1" applyAlignment="1">
      <alignment/>
    </xf>
    <xf numFmtId="0" fontId="29" fillId="0" borderId="24" xfId="0" applyFont="1" applyBorder="1" applyAlignment="1">
      <alignment/>
    </xf>
    <xf numFmtId="0" fontId="29" fillId="0" borderId="0" xfId="0" applyFont="1" applyBorder="1" applyAlignment="1">
      <alignment/>
    </xf>
    <xf numFmtId="49" fontId="30" fillId="3" borderId="0" xfId="0" applyNumberFormat="1" applyFont="1" applyFill="1" applyBorder="1" applyAlignment="1" applyProtection="1">
      <alignment vertical="center" wrapText="1"/>
      <protection/>
    </xf>
    <xf numFmtId="49" fontId="29" fillId="3" borderId="0" xfId="0" applyNumberFormat="1" applyFont="1" applyFill="1" applyBorder="1" applyAlignment="1" applyProtection="1">
      <alignment vertical="center" wrapText="1"/>
      <protection/>
    </xf>
    <xf numFmtId="49" fontId="29" fillId="0" borderId="0" xfId="0" applyNumberFormat="1" applyFont="1" applyBorder="1" applyAlignment="1" applyProtection="1">
      <alignment horizontal="left" vertical="top" wrapText="1"/>
      <protection/>
    </xf>
    <xf numFmtId="49" fontId="31" fillId="0" borderId="0" xfId="0" applyNumberFormat="1" applyFont="1" applyFill="1" applyBorder="1" applyAlignment="1" applyProtection="1">
      <alignment horizontal="left" vertical="center" wrapText="1"/>
      <protection/>
    </xf>
    <xf numFmtId="49" fontId="29" fillId="17" borderId="25" xfId="0" applyNumberFormat="1" applyFont="1" applyFill="1" applyBorder="1" applyAlignment="1" applyProtection="1">
      <alignment vertical="center" wrapText="1"/>
      <protection locked="0"/>
    </xf>
    <xf numFmtId="0" fontId="31" fillId="3" borderId="0" xfId="0" applyFont="1" applyFill="1" applyBorder="1" applyAlignment="1" applyProtection="1">
      <alignment horizontal="left" vertical="center" wrapText="1"/>
      <protection/>
    </xf>
    <xf numFmtId="0" fontId="29" fillId="3" borderId="0" xfId="0" applyFont="1" applyFill="1" applyBorder="1" applyAlignment="1" applyProtection="1">
      <alignment vertical="center" wrapText="1"/>
      <protection/>
    </xf>
    <xf numFmtId="0" fontId="31" fillId="3" borderId="0" xfId="0" applyFont="1" applyFill="1" applyBorder="1" applyAlignment="1" applyProtection="1">
      <alignment vertical="center" wrapText="1"/>
      <protection/>
    </xf>
    <xf numFmtId="3" fontId="29" fillId="17" borderId="25" xfId="0" applyNumberFormat="1" applyFont="1" applyFill="1" applyBorder="1" applyAlignment="1" applyProtection="1">
      <alignment horizontal="right" vertical="center" wrapText="1"/>
      <protection locked="0"/>
    </xf>
    <xf numFmtId="4" fontId="29" fillId="0" borderId="0" xfId="0" applyNumberFormat="1" applyFont="1" applyFill="1" applyBorder="1" applyAlignment="1" applyProtection="1">
      <alignment vertical="center" wrapText="1"/>
      <protection/>
    </xf>
    <xf numFmtId="0" fontId="39" fillId="0" borderId="0" xfId="0" applyFont="1" applyBorder="1" applyAlignment="1">
      <alignment/>
    </xf>
    <xf numFmtId="0" fontId="29" fillId="0" borderId="23" xfId="0" applyFont="1" applyBorder="1" applyAlignment="1">
      <alignment vertical="center" wrapText="1"/>
    </xf>
    <xf numFmtId="0" fontId="31" fillId="0" borderId="0" xfId="0" applyFont="1" applyBorder="1" applyAlignment="1" applyProtection="1">
      <alignment wrapText="1"/>
      <protection/>
    </xf>
    <xf numFmtId="0" fontId="31" fillId="0" borderId="24" xfId="0" applyFont="1" applyBorder="1" applyAlignment="1" applyProtection="1">
      <alignment wrapText="1"/>
      <protection/>
    </xf>
    <xf numFmtId="49" fontId="29" fillId="3" borderId="0" xfId="0" applyNumberFormat="1" applyFont="1" applyFill="1" applyBorder="1" applyAlignment="1" applyProtection="1">
      <alignment vertical="top" wrapText="1"/>
      <protection/>
    </xf>
    <xf numFmtId="49" fontId="29" fillId="3" borderId="24" xfId="0" applyNumberFormat="1" applyFont="1" applyFill="1" applyBorder="1" applyAlignment="1" applyProtection="1">
      <alignment vertical="top" wrapText="1"/>
      <protection/>
    </xf>
    <xf numFmtId="0" fontId="29" fillId="0" borderId="0" xfId="0" applyFont="1" applyAlignment="1" applyProtection="1">
      <alignment vertical="center"/>
      <protection/>
    </xf>
    <xf numFmtId="0" fontId="29" fillId="0" borderId="23" xfId="0" applyFont="1" applyBorder="1" applyAlignment="1" applyProtection="1">
      <alignment vertical="center" wrapText="1"/>
      <protection/>
    </xf>
    <xf numFmtId="0" fontId="29" fillId="3" borderId="24" xfId="0" applyFont="1" applyFill="1" applyBorder="1" applyAlignment="1" applyProtection="1">
      <alignment vertical="center"/>
      <protection/>
    </xf>
    <xf numFmtId="0" fontId="29" fillId="0" borderId="26" xfId="0" applyFont="1" applyBorder="1" applyAlignment="1">
      <alignment/>
    </xf>
    <xf numFmtId="0" fontId="29" fillId="0" borderId="27" xfId="0" applyFont="1" applyBorder="1" applyAlignment="1">
      <alignment/>
    </xf>
    <xf numFmtId="0" fontId="29" fillId="0" borderId="28" xfId="0" applyFont="1" applyBorder="1" applyAlignment="1">
      <alignment/>
    </xf>
    <xf numFmtId="0" fontId="35" fillId="0" borderId="0" xfId="0" applyFont="1" applyAlignment="1" applyProtection="1">
      <alignment horizontal="center"/>
      <protection/>
    </xf>
    <xf numFmtId="0" fontId="31" fillId="3" borderId="23" xfId="0" applyFont="1" applyFill="1" applyBorder="1" applyAlignment="1" applyProtection="1">
      <alignment horizontal="center" wrapText="1"/>
      <protection/>
    </xf>
    <xf numFmtId="0" fontId="30" fillId="0" borderId="0" xfId="0" applyFont="1" applyFill="1" applyBorder="1" applyAlignment="1" applyProtection="1">
      <alignment/>
      <protection/>
    </xf>
    <xf numFmtId="0" fontId="40" fillId="0" borderId="0" xfId="0" applyFont="1" applyAlignment="1" applyProtection="1">
      <alignment horizontal="center"/>
      <protection/>
    </xf>
    <xf numFmtId="0" fontId="31" fillId="50" borderId="25" xfId="0" applyFont="1" applyFill="1" applyBorder="1" applyAlignment="1" applyProtection="1">
      <alignment horizontal="center" vertical="center" wrapText="1"/>
      <protection/>
    </xf>
    <xf numFmtId="49" fontId="30" fillId="50" borderId="25" xfId="0" applyNumberFormat="1" applyFont="1" applyFill="1" applyBorder="1" applyAlignment="1" applyProtection="1">
      <alignment horizontal="center" vertical="center" wrapText="1"/>
      <protection/>
    </xf>
    <xf numFmtId="0" fontId="30" fillId="50" borderId="25" xfId="0" applyFont="1" applyFill="1" applyBorder="1" applyAlignment="1" applyProtection="1">
      <alignment vertical="center"/>
      <protection/>
    </xf>
    <xf numFmtId="3" fontId="30" fillId="17" borderId="25" xfId="0" applyNumberFormat="1" applyFont="1" applyFill="1" applyBorder="1" applyAlignment="1" applyProtection="1">
      <alignment horizontal="right" vertical="center"/>
      <protection locked="0"/>
    </xf>
    <xf numFmtId="0" fontId="35" fillId="0" borderId="0" xfId="0" applyFont="1" applyBorder="1" applyAlignment="1" applyProtection="1">
      <alignment horizontal="center"/>
      <protection/>
    </xf>
    <xf numFmtId="0" fontId="29" fillId="17" borderId="25" xfId="0" applyFont="1" applyFill="1" applyBorder="1" applyAlignment="1" applyProtection="1">
      <alignment/>
      <protection locked="0"/>
    </xf>
    <xf numFmtId="3" fontId="29" fillId="17" borderId="25" xfId="0" applyNumberFormat="1" applyFont="1" applyFill="1" applyBorder="1" applyAlignment="1" applyProtection="1">
      <alignment/>
      <protection locked="0"/>
    </xf>
    <xf numFmtId="169" fontId="29" fillId="17" borderId="25" xfId="0" applyNumberFormat="1" applyFont="1" applyFill="1" applyBorder="1" applyAlignment="1" applyProtection="1">
      <alignment/>
      <protection locked="0"/>
    </xf>
    <xf numFmtId="10" fontId="29" fillId="17" borderId="25" xfId="0" applyNumberFormat="1" applyFont="1" applyFill="1" applyBorder="1" applyAlignment="1" applyProtection="1">
      <alignment/>
      <protection locked="0"/>
    </xf>
    <xf numFmtId="0" fontId="29" fillId="50" borderId="25" xfId="0" applyFont="1" applyFill="1" applyBorder="1" applyAlignment="1" applyProtection="1">
      <alignment horizontal="left" vertical="center" wrapText="1"/>
      <protection/>
    </xf>
    <xf numFmtId="0" fontId="31" fillId="0" borderId="29" xfId="0" applyFont="1" applyBorder="1" applyAlignment="1" applyProtection="1">
      <alignment vertical="center"/>
      <protection/>
    </xf>
    <xf numFmtId="0" fontId="34" fillId="0" borderId="30" xfId="0" applyFont="1" applyBorder="1" applyAlignment="1" applyProtection="1">
      <alignment/>
      <protection/>
    </xf>
    <xf numFmtId="0" fontId="34" fillId="0" borderId="31" xfId="0" applyFont="1" applyBorder="1" applyAlignment="1" applyProtection="1">
      <alignment/>
      <protection/>
    </xf>
    <xf numFmtId="0" fontId="31" fillId="0" borderId="32" xfId="0" applyFont="1" applyBorder="1" applyAlignment="1" applyProtection="1">
      <alignment vertical="center"/>
      <protection/>
    </xf>
    <xf numFmtId="0" fontId="34" fillId="0" borderId="33" xfId="0" applyFont="1" applyBorder="1" applyAlignment="1" applyProtection="1">
      <alignment/>
      <protection/>
    </xf>
    <xf numFmtId="0" fontId="37" fillId="3" borderId="0" xfId="0" applyFont="1" applyFill="1" applyBorder="1" applyAlignment="1" applyProtection="1">
      <alignment/>
      <protection/>
    </xf>
    <xf numFmtId="0" fontId="34" fillId="3" borderId="0" xfId="0" applyFont="1" applyFill="1" applyBorder="1" applyAlignment="1" applyProtection="1">
      <alignment/>
      <protection/>
    </xf>
    <xf numFmtId="49" fontId="31" fillId="0" borderId="34" xfId="0" applyNumberFormat="1" applyFont="1" applyFill="1" applyBorder="1" applyAlignment="1" applyProtection="1">
      <alignment vertical="center"/>
      <protection/>
    </xf>
    <xf numFmtId="0" fontId="34" fillId="3" borderId="0" xfId="0" applyFont="1" applyFill="1" applyBorder="1" applyAlignment="1" applyProtection="1">
      <alignment/>
      <protection/>
    </xf>
    <xf numFmtId="49" fontId="31" fillId="50" borderId="25" xfId="0" applyNumberFormat="1" applyFont="1" applyFill="1" applyBorder="1" applyAlignment="1" applyProtection="1">
      <alignment horizontal="center" vertical="center" wrapText="1"/>
      <protection/>
    </xf>
    <xf numFmtId="49" fontId="31" fillId="50" borderId="35" xfId="0" applyNumberFormat="1" applyFont="1" applyFill="1" applyBorder="1" applyAlignment="1" applyProtection="1">
      <alignment horizontal="center" vertical="center" wrapText="1"/>
      <protection/>
    </xf>
    <xf numFmtId="3" fontId="31" fillId="17" borderId="25" xfId="0" applyNumberFormat="1" applyFont="1" applyFill="1" applyBorder="1" applyAlignment="1" applyProtection="1">
      <alignment wrapText="1"/>
      <protection locked="0"/>
    </xf>
    <xf numFmtId="4" fontId="31" fillId="17" borderId="25" xfId="0" applyNumberFormat="1" applyFont="1" applyFill="1" applyBorder="1" applyAlignment="1" applyProtection="1">
      <alignment wrapText="1"/>
      <protection locked="0"/>
    </xf>
    <xf numFmtId="0" fontId="31" fillId="0" borderId="36" xfId="0" applyFont="1" applyBorder="1" applyAlignment="1" applyProtection="1">
      <alignment vertical="center"/>
      <protection/>
    </xf>
    <xf numFmtId="0" fontId="34" fillId="3" borderId="34" xfId="0" applyFont="1" applyFill="1" applyBorder="1" applyAlignment="1" applyProtection="1">
      <alignment/>
      <protection/>
    </xf>
    <xf numFmtId="0" fontId="34" fillId="0" borderId="37" xfId="0" applyFont="1" applyBorder="1" applyAlignment="1" applyProtection="1">
      <alignment/>
      <protection/>
    </xf>
    <xf numFmtId="0" fontId="41" fillId="0" borderId="0" xfId="0" applyFont="1" applyAlignment="1">
      <alignment vertical="center"/>
    </xf>
    <xf numFmtId="0" fontId="36" fillId="0" borderId="0" xfId="0" applyFont="1" applyAlignment="1">
      <alignment/>
    </xf>
    <xf numFmtId="0" fontId="36" fillId="0" borderId="21" xfId="0" applyFont="1" applyBorder="1" applyAlignment="1">
      <alignment/>
    </xf>
    <xf numFmtId="0" fontId="36" fillId="0" borderId="19" xfId="0" applyFont="1" applyBorder="1" applyAlignment="1">
      <alignment/>
    </xf>
    <xf numFmtId="0" fontId="36" fillId="0" borderId="22" xfId="0" applyFont="1" applyBorder="1" applyAlignment="1">
      <alignment/>
    </xf>
    <xf numFmtId="0" fontId="34" fillId="3" borderId="23" xfId="0" applyFont="1" applyFill="1" applyBorder="1" applyAlignment="1" applyProtection="1">
      <alignment horizontal="left"/>
      <protection/>
    </xf>
    <xf numFmtId="0" fontId="34" fillId="3" borderId="24" xfId="0" applyFont="1" applyFill="1" applyBorder="1" applyAlignment="1" applyProtection="1">
      <alignment/>
      <protection/>
    </xf>
    <xf numFmtId="0" fontId="31" fillId="0" borderId="0" xfId="0" applyFont="1" applyBorder="1" applyAlignment="1" applyProtection="1">
      <alignment/>
      <protection/>
    </xf>
    <xf numFmtId="49" fontId="34" fillId="3" borderId="24" xfId="0" applyNumberFormat="1" applyFont="1" applyFill="1" applyBorder="1" applyAlignment="1" applyProtection="1">
      <alignment vertical="top" wrapText="1"/>
      <protection/>
    </xf>
    <xf numFmtId="0" fontId="34" fillId="0" borderId="24" xfId="0" applyFont="1" applyFill="1" applyBorder="1" applyAlignment="1" applyProtection="1">
      <alignment/>
      <protection/>
    </xf>
    <xf numFmtId="0" fontId="34" fillId="0" borderId="24" xfId="0" applyFont="1" applyBorder="1" applyAlignment="1" applyProtection="1">
      <alignment/>
      <protection/>
    </xf>
    <xf numFmtId="49" fontId="34" fillId="3" borderId="0" xfId="0" applyNumberFormat="1" applyFont="1" applyFill="1" applyBorder="1" applyAlignment="1" applyProtection="1">
      <alignment vertical="center" wrapText="1"/>
      <protection/>
    </xf>
    <xf numFmtId="0" fontId="36" fillId="0" borderId="23" xfId="0" applyFont="1" applyBorder="1" applyAlignment="1">
      <alignment/>
    </xf>
    <xf numFmtId="0" fontId="36" fillId="0" borderId="0" xfId="0" applyFont="1" applyBorder="1" applyAlignment="1">
      <alignment/>
    </xf>
    <xf numFmtId="0" fontId="36" fillId="0" borderId="24" xfId="0" applyFont="1" applyBorder="1" applyAlignment="1">
      <alignment/>
    </xf>
    <xf numFmtId="0" fontId="34" fillId="0" borderId="23" xfId="0" applyFont="1" applyBorder="1" applyAlignment="1" applyProtection="1">
      <alignment/>
      <protection/>
    </xf>
    <xf numFmtId="0" fontId="41" fillId="0" borderId="0" xfId="0" applyFont="1" applyAlignment="1" applyProtection="1">
      <alignment vertical="center"/>
      <protection/>
    </xf>
    <xf numFmtId="0" fontId="36" fillId="0" borderId="23" xfId="0" applyFont="1" applyBorder="1" applyAlignment="1" applyProtection="1">
      <alignment/>
      <protection/>
    </xf>
    <xf numFmtId="49" fontId="37" fillId="3" borderId="24" xfId="0" applyNumberFormat="1" applyFont="1" applyFill="1" applyBorder="1" applyAlignment="1" applyProtection="1">
      <alignment vertical="top" wrapText="1"/>
      <protection/>
    </xf>
    <xf numFmtId="0" fontId="36" fillId="0" borderId="26" xfId="0" applyFont="1" applyBorder="1" applyAlignment="1">
      <alignment/>
    </xf>
    <xf numFmtId="0" fontId="36" fillId="0" borderId="27" xfId="0" applyFont="1" applyBorder="1" applyAlignment="1">
      <alignment/>
    </xf>
    <xf numFmtId="0" fontId="36" fillId="0" borderId="28" xfId="0" applyFont="1" applyBorder="1" applyAlignment="1">
      <alignment/>
    </xf>
    <xf numFmtId="0" fontId="34" fillId="0" borderId="0" xfId="0" applyFont="1" applyFill="1" applyAlignment="1" applyProtection="1">
      <alignment/>
      <protection/>
    </xf>
    <xf numFmtId="0" fontId="34" fillId="3" borderId="21" xfId="0" applyFont="1" applyFill="1" applyBorder="1" applyAlignment="1" applyProtection="1">
      <alignment/>
      <protection/>
    </xf>
    <xf numFmtId="0" fontId="28" fillId="0" borderId="19" xfId="0" applyFont="1" applyFill="1" applyBorder="1" applyAlignment="1" applyProtection="1">
      <alignment vertical="center"/>
      <protection/>
    </xf>
    <xf numFmtId="0" fontId="1" fillId="0" borderId="19" xfId="0" applyFont="1" applyFill="1" applyBorder="1" applyAlignment="1" applyProtection="1">
      <alignment/>
      <protection/>
    </xf>
    <xf numFmtId="0" fontId="34" fillId="0" borderId="22" xfId="0" applyFont="1" applyBorder="1" applyAlignment="1" applyProtection="1">
      <alignment/>
      <protection/>
    </xf>
    <xf numFmtId="0" fontId="34" fillId="3" borderId="23" xfId="0" applyFont="1" applyFill="1" applyBorder="1" applyAlignment="1" applyProtection="1">
      <alignment/>
      <protection/>
    </xf>
    <xf numFmtId="0" fontId="1" fillId="0" borderId="0" xfId="0" applyFont="1" applyFill="1" applyBorder="1" applyAlignment="1" applyProtection="1">
      <alignment/>
      <protection/>
    </xf>
    <xf numFmtId="0" fontId="31" fillId="3" borderId="0" xfId="0" applyFont="1" applyFill="1" applyBorder="1" applyAlignment="1" applyProtection="1">
      <alignment wrapText="1"/>
      <protection/>
    </xf>
    <xf numFmtId="0" fontId="42" fillId="3" borderId="0" xfId="0" applyFont="1" applyFill="1" applyBorder="1" applyAlignment="1" applyProtection="1">
      <alignment/>
      <protection/>
    </xf>
    <xf numFmtId="0" fontId="31" fillId="3" borderId="0" xfId="0" applyFont="1" applyFill="1" applyBorder="1" applyAlignment="1" applyProtection="1">
      <alignment vertical="top" wrapText="1"/>
      <protection/>
    </xf>
    <xf numFmtId="0" fontId="42" fillId="3" borderId="0" xfId="0" applyFont="1" applyFill="1" applyBorder="1" applyAlignment="1" applyProtection="1">
      <alignment wrapText="1"/>
      <protection/>
    </xf>
    <xf numFmtId="0" fontId="39" fillId="3" borderId="0" xfId="0" applyFont="1" applyFill="1" applyBorder="1" applyAlignment="1" applyProtection="1">
      <alignment horizontal="center" wrapText="1"/>
      <protection/>
    </xf>
    <xf numFmtId="0" fontId="31" fillId="50" borderId="25" xfId="0" applyFont="1" applyFill="1" applyBorder="1" applyAlignment="1" applyProtection="1">
      <alignment horizontal="left" vertical="center" wrapText="1"/>
      <protection/>
    </xf>
    <xf numFmtId="3" fontId="31" fillId="7" borderId="25" xfId="0" applyNumberFormat="1" applyFont="1" applyFill="1" applyBorder="1" applyAlignment="1" applyProtection="1">
      <alignment vertical="center" wrapText="1"/>
      <protection locked="0"/>
    </xf>
    <xf numFmtId="10" fontId="31" fillId="51" borderId="25" xfId="109" applyNumberFormat="1" applyFont="1" applyFill="1" applyBorder="1" applyAlignment="1" applyProtection="1">
      <alignment horizontal="center" vertical="center" wrapText="1"/>
      <protection/>
    </xf>
    <xf numFmtId="0" fontId="34" fillId="0" borderId="26" xfId="0" applyFont="1" applyBorder="1" applyAlignment="1" applyProtection="1">
      <alignment/>
      <protection/>
    </xf>
    <xf numFmtId="0" fontId="34" fillId="3" borderId="27" xfId="0" applyFont="1" applyFill="1" applyBorder="1" applyAlignment="1" applyProtection="1">
      <alignment/>
      <protection/>
    </xf>
    <xf numFmtId="0" fontId="34" fillId="0" borderId="28" xfId="0" applyFont="1" applyBorder="1" applyAlignment="1" applyProtection="1">
      <alignment/>
      <protection/>
    </xf>
    <xf numFmtId="0" fontId="31" fillId="0" borderId="0" xfId="0" applyFont="1" applyAlignment="1" applyProtection="1">
      <alignment horizontal="right" vertical="center"/>
      <protection/>
    </xf>
    <xf numFmtId="0" fontId="34" fillId="0" borderId="0" xfId="0" applyFont="1" applyAlignment="1" applyProtection="1">
      <alignment horizontal="center" vertical="center"/>
      <protection/>
    </xf>
    <xf numFmtId="0" fontId="28" fillId="0" borderId="21" xfId="0" applyFont="1" applyFill="1" applyBorder="1" applyAlignment="1" applyProtection="1">
      <alignment vertical="center"/>
      <protection locked="0"/>
    </xf>
    <xf numFmtId="0" fontId="28" fillId="0" borderId="19" xfId="0" applyFont="1" applyFill="1" applyBorder="1" applyAlignment="1" applyProtection="1">
      <alignment vertical="center"/>
      <protection locked="0"/>
    </xf>
    <xf numFmtId="0" fontId="36" fillId="0" borderId="19" xfId="0" applyFont="1" applyFill="1" applyBorder="1" applyAlignment="1" applyProtection="1">
      <alignment wrapText="1"/>
      <protection/>
    </xf>
    <xf numFmtId="0" fontId="34" fillId="0" borderId="19" xfId="0" applyFont="1" applyBorder="1" applyAlignment="1" applyProtection="1">
      <alignment/>
      <protection/>
    </xf>
    <xf numFmtId="0" fontId="34" fillId="0" borderId="19" xfId="0" applyFont="1" applyBorder="1" applyAlignment="1" applyProtection="1">
      <alignment horizontal="center" vertical="center"/>
      <protection/>
    </xf>
    <xf numFmtId="0" fontId="28" fillId="0" borderId="23"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36" fillId="0" borderId="0" xfId="0" applyFont="1" applyFill="1" applyBorder="1" applyAlignment="1" applyProtection="1">
      <alignment wrapText="1"/>
      <protection/>
    </xf>
    <xf numFmtId="0" fontId="34" fillId="0" borderId="0" xfId="0" applyFont="1" applyBorder="1" applyAlignment="1" applyProtection="1">
      <alignment horizontal="center" vertical="center"/>
      <protection/>
    </xf>
    <xf numFmtId="0" fontId="31" fillId="0" borderId="0" xfId="0" applyFont="1" applyFill="1" applyBorder="1" applyAlignment="1" applyProtection="1">
      <alignment/>
      <protection/>
    </xf>
    <xf numFmtId="0" fontId="37" fillId="0" borderId="23" xfId="0" applyFont="1" applyBorder="1" applyAlignment="1" applyProtection="1">
      <alignment vertical="center"/>
      <protection/>
    </xf>
    <xf numFmtId="0" fontId="36" fillId="0" borderId="23" xfId="0" applyFont="1" applyBorder="1" applyAlignment="1" applyProtection="1">
      <alignment wrapText="1"/>
      <protection/>
    </xf>
    <xf numFmtId="0" fontId="36" fillId="0" borderId="24" xfId="0" applyFont="1" applyBorder="1" applyAlignment="1" applyProtection="1">
      <alignment wrapText="1"/>
      <protection/>
    </xf>
    <xf numFmtId="0" fontId="36" fillId="0" borderId="0" xfId="0" applyFont="1" applyBorder="1" applyAlignment="1" applyProtection="1">
      <alignment wrapText="1"/>
      <protection/>
    </xf>
    <xf numFmtId="0" fontId="31" fillId="3" borderId="0" xfId="0" applyFont="1" applyFill="1" applyBorder="1" applyAlignment="1" applyProtection="1">
      <alignment horizontal="right" vertical="center"/>
      <protection/>
    </xf>
    <xf numFmtId="0" fontId="31" fillId="3" borderId="23" xfId="0" applyFont="1" applyFill="1" applyBorder="1" applyAlignment="1" applyProtection="1">
      <alignment horizontal="right" vertical="center"/>
      <protection/>
    </xf>
    <xf numFmtId="0" fontId="36" fillId="0" borderId="0" xfId="0" applyFont="1" applyAlignment="1" applyProtection="1">
      <alignment horizontal="center" vertical="center"/>
      <protection/>
    </xf>
    <xf numFmtId="0" fontId="44" fillId="0" borderId="0" xfId="0" applyFont="1" applyBorder="1" applyAlignment="1" applyProtection="1">
      <alignment/>
      <protection/>
    </xf>
    <xf numFmtId="0" fontId="45" fillId="0" borderId="0" xfId="0" applyFont="1" applyBorder="1" applyAlignment="1" applyProtection="1">
      <alignment/>
      <protection/>
    </xf>
    <xf numFmtId="0" fontId="36" fillId="0" borderId="24" xfId="0" applyFont="1" applyBorder="1" applyAlignment="1" applyProtection="1">
      <alignment/>
      <protection/>
    </xf>
    <xf numFmtId="0" fontId="31" fillId="0" borderId="0" xfId="0" applyFont="1" applyFill="1" applyBorder="1" applyAlignment="1" applyProtection="1">
      <alignment horizontal="right" vertical="center"/>
      <protection/>
    </xf>
    <xf numFmtId="0" fontId="31" fillId="0" borderId="23" xfId="0" applyFont="1" applyFill="1" applyBorder="1" applyAlignment="1" applyProtection="1">
      <alignment horizontal="right" vertical="center"/>
      <protection/>
    </xf>
    <xf numFmtId="0" fontId="43" fillId="0" borderId="0" xfId="0" applyFont="1" applyFill="1" applyBorder="1" applyAlignment="1" applyProtection="1">
      <alignment/>
      <protection/>
    </xf>
    <xf numFmtId="0" fontId="46" fillId="0" borderId="0" xfId="0" applyFont="1" applyFill="1" applyBorder="1" applyAlignment="1" applyProtection="1">
      <alignment/>
      <protection/>
    </xf>
    <xf numFmtId="0" fontId="34" fillId="0" borderId="0" xfId="0" applyFont="1" applyFill="1" applyBorder="1" applyAlignment="1" applyProtection="1">
      <alignment horizontal="center" vertical="center"/>
      <protection/>
    </xf>
    <xf numFmtId="0" fontId="43" fillId="0" borderId="0" xfId="0" applyFont="1" applyBorder="1" applyAlignment="1" applyProtection="1">
      <alignment/>
      <protection/>
    </xf>
    <xf numFmtId="0" fontId="31" fillId="0" borderId="0" xfId="0" applyFont="1" applyBorder="1" applyAlignment="1" applyProtection="1">
      <alignment horizontal="center"/>
      <protection/>
    </xf>
    <xf numFmtId="4" fontId="31" fillId="0" borderId="0" xfId="0" applyNumberFormat="1" applyFont="1" applyFill="1" applyBorder="1" applyAlignment="1" applyProtection="1">
      <alignment horizontal="right" wrapText="1"/>
      <protection/>
    </xf>
    <xf numFmtId="0" fontId="31" fillId="0" borderId="0" xfId="0" applyFont="1" applyFill="1" applyBorder="1" applyAlignment="1" applyProtection="1">
      <alignment horizontal="left" vertical="center"/>
      <protection/>
    </xf>
    <xf numFmtId="0" fontId="31" fillId="0" borderId="26" xfId="0" applyFont="1" applyBorder="1" applyAlignment="1" applyProtection="1">
      <alignment horizontal="right" vertical="center"/>
      <protection/>
    </xf>
    <xf numFmtId="0" fontId="34" fillId="0" borderId="27" xfId="0" applyFont="1" applyBorder="1" applyAlignment="1" applyProtection="1">
      <alignment/>
      <protection/>
    </xf>
    <xf numFmtId="0" fontId="34" fillId="0" borderId="27" xfId="0" applyFont="1" applyBorder="1" applyAlignment="1" applyProtection="1">
      <alignment horizontal="center" vertical="center"/>
      <protection/>
    </xf>
    <xf numFmtId="0" fontId="31" fillId="0" borderId="0" xfId="0" applyFont="1" applyBorder="1" applyAlignment="1" applyProtection="1">
      <alignment horizontal="right" vertical="center"/>
      <protection/>
    </xf>
    <xf numFmtId="0" fontId="34" fillId="0" borderId="0" xfId="0" applyFont="1" applyFill="1" applyBorder="1" applyAlignment="1" applyProtection="1">
      <alignment/>
      <protection/>
    </xf>
    <xf numFmtId="0" fontId="29" fillId="0" borderId="29" xfId="0" applyFont="1" applyBorder="1" applyAlignment="1" applyProtection="1">
      <alignment/>
      <protection/>
    </xf>
    <xf numFmtId="0" fontId="31" fillId="0" borderId="30" xfId="0" applyFont="1" applyBorder="1" applyAlignment="1" applyProtection="1">
      <alignment/>
      <protection/>
    </xf>
    <xf numFmtId="0" fontId="31" fillId="3" borderId="30" xfId="0" applyFont="1" applyFill="1" applyBorder="1" applyAlignment="1" applyProtection="1">
      <alignment horizontal="left"/>
      <protection/>
    </xf>
    <xf numFmtId="0" fontId="29" fillId="3" borderId="30" xfId="0" applyFont="1" applyFill="1" applyBorder="1" applyAlignment="1" applyProtection="1">
      <alignment/>
      <protection/>
    </xf>
    <xf numFmtId="0" fontId="29" fillId="3" borderId="30" xfId="0" applyFont="1" applyFill="1" applyBorder="1" applyAlignment="1" applyProtection="1">
      <alignment/>
      <protection/>
    </xf>
    <xf numFmtId="0" fontId="29" fillId="3" borderId="31" xfId="0" applyFont="1" applyFill="1" applyBorder="1" applyAlignment="1" applyProtection="1">
      <alignment/>
      <protection/>
    </xf>
    <xf numFmtId="0" fontId="29" fillId="0" borderId="32" xfId="0" applyFont="1" applyBorder="1" applyAlignment="1" applyProtection="1">
      <alignment vertical="center"/>
      <protection/>
    </xf>
    <xf numFmtId="0" fontId="31" fillId="3" borderId="0" xfId="0" applyFont="1" applyFill="1" applyBorder="1" applyAlignment="1" applyProtection="1">
      <alignment horizontal="left" vertical="center"/>
      <protection/>
    </xf>
    <xf numFmtId="0" fontId="29" fillId="0" borderId="0" xfId="0" applyFont="1" applyBorder="1" applyAlignment="1" applyProtection="1">
      <alignment vertical="center"/>
      <protection/>
    </xf>
    <xf numFmtId="0" fontId="29" fillId="3" borderId="0" xfId="0" applyFont="1" applyFill="1" applyBorder="1" applyAlignment="1" applyProtection="1">
      <alignment vertical="center"/>
      <protection/>
    </xf>
    <xf numFmtId="0" fontId="29" fillId="3" borderId="33" xfId="0" applyFont="1" applyFill="1" applyBorder="1" applyAlignment="1" applyProtection="1">
      <alignment vertical="center"/>
      <protection/>
    </xf>
    <xf numFmtId="0" fontId="29" fillId="0" borderId="32" xfId="0" applyFont="1" applyBorder="1" applyAlignment="1" applyProtection="1">
      <alignment/>
      <protection/>
    </xf>
    <xf numFmtId="0" fontId="29" fillId="3" borderId="33" xfId="0" applyFont="1" applyFill="1" applyBorder="1" applyAlignment="1" applyProtection="1">
      <alignment/>
      <protection/>
    </xf>
    <xf numFmtId="0" fontId="30" fillId="0" borderId="0" xfId="0" applyFont="1" applyBorder="1" applyAlignment="1" applyProtection="1">
      <alignment vertical="center"/>
      <protection/>
    </xf>
    <xf numFmtId="49" fontId="30" fillId="3" borderId="0" xfId="0" applyNumberFormat="1" applyFont="1" applyFill="1" applyBorder="1" applyAlignment="1" applyProtection="1">
      <alignment horizontal="left" wrapText="1"/>
      <protection/>
    </xf>
    <xf numFmtId="49" fontId="30" fillId="3" borderId="0" xfId="0" applyNumberFormat="1" applyFont="1" applyFill="1" applyBorder="1" applyAlignment="1" applyProtection="1">
      <alignment horizontal="right" wrapText="1"/>
      <protection/>
    </xf>
    <xf numFmtId="49" fontId="31" fillId="3" borderId="0" xfId="0" applyNumberFormat="1" applyFont="1" applyFill="1" applyBorder="1" applyAlignment="1" applyProtection="1">
      <alignment horizontal="left" vertical="center" wrapText="1"/>
      <protection/>
    </xf>
    <xf numFmtId="3" fontId="29" fillId="17" borderId="38" xfId="0" applyNumberFormat="1" applyFont="1" applyFill="1" applyBorder="1" applyAlignment="1" applyProtection="1">
      <alignment horizontal="right" vertical="center" wrapText="1"/>
      <protection locked="0"/>
    </xf>
    <xf numFmtId="0" fontId="29" fillId="3" borderId="33" xfId="0" applyFont="1" applyFill="1" applyBorder="1" applyAlignment="1" applyProtection="1">
      <alignment horizontal="center" vertical="center"/>
      <protection/>
    </xf>
    <xf numFmtId="0" fontId="29" fillId="0" borderId="36" xfId="0" applyFont="1" applyBorder="1" applyAlignment="1" applyProtection="1">
      <alignment/>
      <protection/>
    </xf>
    <xf numFmtId="0" fontId="29" fillId="0" borderId="34" xfId="0" applyFont="1" applyBorder="1" applyAlignment="1" applyProtection="1">
      <alignment/>
      <protection/>
    </xf>
    <xf numFmtId="0" fontId="29" fillId="3" borderId="34" xfId="0" applyFont="1" applyFill="1" applyBorder="1" applyAlignment="1" applyProtection="1">
      <alignment/>
      <protection/>
    </xf>
    <xf numFmtId="0" fontId="29" fillId="3" borderId="37" xfId="0" applyFont="1" applyFill="1" applyBorder="1" applyAlignment="1" applyProtection="1">
      <alignment/>
      <protection/>
    </xf>
    <xf numFmtId="0" fontId="31" fillId="0" borderId="0" xfId="102" applyFont="1" applyFill="1" applyAlignment="1" applyProtection="1">
      <alignment vertical="center"/>
      <protection/>
    </xf>
    <xf numFmtId="0" fontId="34" fillId="0" borderId="0" xfId="102" applyFont="1" applyFill="1" applyProtection="1">
      <alignment/>
      <protection/>
    </xf>
    <xf numFmtId="0" fontId="34" fillId="3" borderId="0" xfId="102" applyFont="1" applyFill="1" applyProtection="1">
      <alignment/>
      <protection/>
    </xf>
    <xf numFmtId="0" fontId="31" fillId="0" borderId="29" xfId="102" applyFont="1" applyFill="1" applyBorder="1" applyAlignment="1" applyProtection="1">
      <alignment vertical="center"/>
      <protection/>
    </xf>
    <xf numFmtId="0" fontId="34" fillId="0" borderId="30" xfId="102" applyFont="1" applyFill="1" applyBorder="1" applyProtection="1">
      <alignment/>
      <protection/>
    </xf>
    <xf numFmtId="0" fontId="34" fillId="3" borderId="31" xfId="102" applyFont="1" applyFill="1" applyBorder="1" applyProtection="1">
      <alignment/>
      <protection/>
    </xf>
    <xf numFmtId="0" fontId="31" fillId="0" borderId="32" xfId="102" applyFont="1" applyFill="1" applyBorder="1" applyAlignment="1" applyProtection="1">
      <alignment vertical="center"/>
      <protection/>
    </xf>
    <xf numFmtId="0" fontId="31" fillId="0" borderId="0" xfId="102" applyFont="1" applyFill="1" applyBorder="1" applyAlignment="1" applyProtection="1">
      <alignment vertical="center"/>
      <protection/>
    </xf>
    <xf numFmtId="0" fontId="34" fillId="0" borderId="0" xfId="102" applyFont="1" applyFill="1" applyBorder="1" applyProtection="1">
      <alignment/>
      <protection/>
    </xf>
    <xf numFmtId="0" fontId="34" fillId="3" borderId="0" xfId="102" applyFont="1" applyFill="1" applyBorder="1" applyProtection="1">
      <alignment/>
      <protection/>
    </xf>
    <xf numFmtId="0" fontId="34" fillId="3" borderId="33" xfId="102" applyFont="1" applyFill="1" applyBorder="1" applyProtection="1">
      <alignment/>
      <protection/>
    </xf>
    <xf numFmtId="49" fontId="31" fillId="3" borderId="0" xfId="102" applyNumberFormat="1" applyFont="1" applyFill="1" applyBorder="1" applyAlignment="1" applyProtection="1">
      <alignment horizontal="left"/>
      <protection/>
    </xf>
    <xf numFmtId="49" fontId="30" fillId="3" borderId="0" xfId="102" applyNumberFormat="1" applyFont="1" applyFill="1" applyBorder="1" applyAlignment="1" applyProtection="1">
      <alignment horizontal="left" wrapText="1"/>
      <protection/>
    </xf>
    <xf numFmtId="49" fontId="30" fillId="0" borderId="0" xfId="102" applyNumberFormat="1" applyFont="1" applyFill="1" applyBorder="1" applyAlignment="1" applyProtection="1">
      <alignment horizontal="left" wrapText="1"/>
      <protection/>
    </xf>
    <xf numFmtId="49" fontId="31" fillId="3" borderId="0" xfId="102" applyNumberFormat="1" applyFont="1" applyFill="1" applyBorder="1" applyAlignment="1" applyProtection="1">
      <alignment horizontal="left" wrapText="1"/>
      <protection/>
    </xf>
    <xf numFmtId="0" fontId="31" fillId="0" borderId="0" xfId="102" applyFont="1" applyFill="1" applyBorder="1" applyAlignment="1" applyProtection="1">
      <alignment vertical="center" wrapText="1"/>
      <protection/>
    </xf>
    <xf numFmtId="49" fontId="37" fillId="17" borderId="25" xfId="102" applyNumberFormat="1" applyFont="1" applyFill="1" applyBorder="1" applyAlignment="1" applyProtection="1">
      <alignment horizontal="center" vertical="center" wrapText="1"/>
      <protection locked="0"/>
    </xf>
    <xf numFmtId="0" fontId="1" fillId="0" borderId="33" xfId="102" applyFont="1" applyFill="1" applyBorder="1" applyProtection="1">
      <alignment/>
      <protection/>
    </xf>
    <xf numFmtId="0" fontId="1" fillId="0" borderId="0" xfId="102" applyFont="1" applyFill="1" applyProtection="1">
      <alignment/>
      <protection/>
    </xf>
    <xf numFmtId="0" fontId="27" fillId="0" borderId="0" xfId="102" applyFont="1" applyFill="1" applyAlignment="1" applyProtection="1">
      <alignment vertical="center"/>
      <protection/>
    </xf>
    <xf numFmtId="0" fontId="27" fillId="0" borderId="32" xfId="102" applyFont="1" applyFill="1" applyBorder="1" applyAlignment="1" applyProtection="1">
      <alignment vertical="center"/>
      <protection/>
    </xf>
    <xf numFmtId="0" fontId="47" fillId="3" borderId="0" xfId="102" applyFont="1" applyFill="1" applyBorder="1" applyAlignment="1" applyProtection="1">
      <alignment vertical="center" wrapText="1"/>
      <protection/>
    </xf>
    <xf numFmtId="49" fontId="31" fillId="0" borderId="39" xfId="102" applyNumberFormat="1" applyFont="1" applyFill="1" applyBorder="1" applyAlignment="1" applyProtection="1">
      <alignment horizontal="center" vertical="center" wrapText="1"/>
      <protection/>
    </xf>
    <xf numFmtId="49" fontId="31" fillId="0" borderId="0" xfId="102" applyNumberFormat="1" applyFont="1" applyFill="1" applyBorder="1" applyAlignment="1" applyProtection="1">
      <alignment horizontal="center" wrapText="1"/>
      <protection/>
    </xf>
    <xf numFmtId="0" fontId="34" fillId="0" borderId="33" xfId="102" applyFont="1" applyFill="1" applyBorder="1" applyProtection="1">
      <alignment/>
      <protection/>
    </xf>
    <xf numFmtId="0" fontId="29" fillId="49" borderId="40" xfId="102" applyFont="1" applyFill="1" applyBorder="1" applyAlignment="1" applyProtection="1">
      <alignment horizontal="right" vertical="center"/>
      <protection/>
    </xf>
    <xf numFmtId="3" fontId="29" fillId="17" borderId="41" xfId="102" applyNumberFormat="1" applyFont="1" applyFill="1" applyBorder="1" applyAlignment="1" applyProtection="1">
      <alignment horizontal="right" vertical="center"/>
      <protection locked="0"/>
    </xf>
    <xf numFmtId="3" fontId="29" fillId="0" borderId="0" xfId="102" applyNumberFormat="1" applyFont="1" applyFill="1" applyBorder="1" applyAlignment="1" applyProtection="1">
      <alignment horizontal="right"/>
      <protection/>
    </xf>
    <xf numFmtId="0" fontId="29" fillId="49" borderId="42" xfId="102" applyFont="1" applyFill="1" applyBorder="1" applyAlignment="1" applyProtection="1">
      <alignment horizontal="right" vertical="center"/>
      <protection/>
    </xf>
    <xf numFmtId="3" fontId="29" fillId="17" borderId="43" xfId="102" applyNumberFormat="1" applyFont="1" applyFill="1" applyBorder="1" applyAlignment="1" applyProtection="1">
      <alignment horizontal="right" vertical="center"/>
      <protection locked="0"/>
    </xf>
    <xf numFmtId="0" fontId="29" fillId="49" borderId="44" xfId="102" applyFont="1" applyFill="1" applyBorder="1" applyAlignment="1" applyProtection="1">
      <alignment horizontal="right" vertical="center"/>
      <protection/>
    </xf>
    <xf numFmtId="3" fontId="30" fillId="51" borderId="45" xfId="102" applyNumberFormat="1" applyFont="1" applyFill="1" applyBorder="1" applyAlignment="1" applyProtection="1">
      <alignment horizontal="right" vertical="center"/>
      <protection/>
    </xf>
    <xf numFmtId="3" fontId="29" fillId="17" borderId="46" xfId="102" applyNumberFormat="1" applyFont="1" applyFill="1" applyBorder="1" applyAlignment="1" applyProtection="1">
      <alignment horizontal="right" vertical="center"/>
      <protection locked="0"/>
    </xf>
    <xf numFmtId="0" fontId="29" fillId="49" borderId="47" xfId="102" applyFont="1" applyFill="1" applyBorder="1" applyAlignment="1" applyProtection="1">
      <alignment vertical="center" wrapText="1"/>
      <protection/>
    </xf>
    <xf numFmtId="0" fontId="29" fillId="49" borderId="47" xfId="102" applyFont="1" applyFill="1" applyBorder="1" applyAlignment="1" applyProtection="1">
      <alignment horizontal="right" vertical="center"/>
      <protection/>
    </xf>
    <xf numFmtId="3" fontId="30" fillId="51" borderId="48" xfId="102" applyNumberFormat="1" applyFont="1" applyFill="1" applyBorder="1" applyAlignment="1" applyProtection="1">
      <alignment horizontal="right" vertical="center"/>
      <protection/>
    </xf>
    <xf numFmtId="0" fontId="29" fillId="49" borderId="49" xfId="102" applyFont="1" applyFill="1" applyBorder="1" applyAlignment="1" applyProtection="1">
      <alignment horizontal="right" vertical="center"/>
      <protection/>
    </xf>
    <xf numFmtId="3" fontId="30" fillId="51" borderId="50" xfId="102" applyNumberFormat="1" applyFont="1" applyFill="1" applyBorder="1" applyAlignment="1" applyProtection="1">
      <alignment horizontal="right" vertical="center"/>
      <protection/>
    </xf>
    <xf numFmtId="0" fontId="29" fillId="49" borderId="20" xfId="102" applyFont="1" applyFill="1" applyBorder="1" applyAlignment="1" applyProtection="1">
      <alignment horizontal="right" vertical="center"/>
      <protection/>
    </xf>
    <xf numFmtId="3" fontId="29" fillId="17" borderId="25" xfId="102" applyNumberFormat="1" applyFont="1" applyFill="1" applyBorder="1" applyAlignment="1" applyProtection="1">
      <alignment horizontal="right" vertical="center"/>
      <protection locked="0"/>
    </xf>
    <xf numFmtId="0" fontId="31" fillId="0" borderId="21" xfId="102" applyFont="1" applyFill="1" applyBorder="1" applyAlignment="1" applyProtection="1">
      <alignment horizontal="center" vertical="top" wrapText="1"/>
      <protection/>
    </xf>
    <xf numFmtId="0" fontId="31" fillId="49" borderId="40" xfId="102" applyFont="1" applyFill="1" applyBorder="1" applyAlignment="1" applyProtection="1">
      <alignment horizontal="center" vertical="center" wrapText="1"/>
      <protection/>
    </xf>
    <xf numFmtId="0" fontId="39" fillId="49" borderId="47" xfId="102" applyFont="1" applyFill="1" applyBorder="1" applyAlignment="1" applyProtection="1">
      <alignment horizontal="right" vertical="center"/>
      <protection/>
    </xf>
    <xf numFmtId="3" fontId="29" fillId="17" borderId="48" xfId="102" applyNumberFormat="1" applyFont="1" applyFill="1" applyBorder="1" applyAlignment="1" applyProtection="1">
      <alignment horizontal="right" vertical="center"/>
      <protection locked="0"/>
    </xf>
    <xf numFmtId="0" fontId="29" fillId="49" borderId="47" xfId="102" applyFont="1" applyFill="1" applyBorder="1" applyAlignment="1" applyProtection="1">
      <alignment vertical="center"/>
      <protection/>
    </xf>
    <xf numFmtId="3" fontId="30" fillId="0" borderId="0" xfId="102" applyNumberFormat="1" applyFont="1" applyFill="1" applyBorder="1" applyAlignment="1" applyProtection="1">
      <alignment horizontal="right"/>
      <protection/>
    </xf>
    <xf numFmtId="3" fontId="30" fillId="51" borderId="48" xfId="75" applyNumberFormat="1" applyFont="1" applyFill="1" applyBorder="1" applyAlignment="1" applyProtection="1">
      <alignment horizontal="right" vertical="center"/>
      <protection/>
    </xf>
    <xf numFmtId="0" fontId="31" fillId="49" borderId="44" xfId="102" applyFont="1" applyFill="1" applyBorder="1" applyAlignment="1" applyProtection="1">
      <alignment vertical="center" wrapText="1"/>
      <protection/>
    </xf>
    <xf numFmtId="0" fontId="40" fillId="0" borderId="0" xfId="102" applyFont="1" applyFill="1" applyBorder="1" applyProtection="1">
      <alignment/>
      <protection/>
    </xf>
    <xf numFmtId="0" fontId="29" fillId="49" borderId="47" xfId="102" applyFont="1" applyFill="1" applyBorder="1" applyProtection="1">
      <alignment/>
      <protection/>
    </xf>
    <xf numFmtId="0" fontId="34" fillId="13" borderId="51" xfId="102" applyFont="1" applyFill="1" applyBorder="1" applyAlignment="1" applyProtection="1">
      <alignment vertical="center"/>
      <protection/>
    </xf>
    <xf numFmtId="0" fontId="34" fillId="13" borderId="18" xfId="102" applyFont="1" applyFill="1" applyBorder="1" applyAlignment="1" applyProtection="1">
      <alignment vertical="center"/>
      <protection/>
    </xf>
    <xf numFmtId="0" fontId="34" fillId="13" borderId="18" xfId="102" applyFont="1" applyFill="1" applyBorder="1" applyAlignment="1" applyProtection="1">
      <alignment horizontal="right" vertical="center"/>
      <protection/>
    </xf>
    <xf numFmtId="3" fontId="37" fillId="51" borderId="52" xfId="102" applyNumberFormat="1" applyFont="1" applyFill="1" applyBorder="1" applyAlignment="1" applyProtection="1">
      <alignment vertical="center"/>
      <protection/>
    </xf>
    <xf numFmtId="3" fontId="30" fillId="52" borderId="25" xfId="102" applyNumberFormat="1" applyFont="1" applyFill="1" applyBorder="1" applyAlignment="1" applyProtection="1">
      <alignment horizontal="left" vertical="center" wrapText="1"/>
      <protection/>
    </xf>
    <xf numFmtId="0" fontId="30" fillId="3" borderId="0" xfId="102" applyFont="1" applyFill="1" applyBorder="1" applyAlignment="1" applyProtection="1">
      <alignment horizontal="justify" wrapText="1"/>
      <protection/>
    </xf>
    <xf numFmtId="0" fontId="31" fillId="0" borderId="36" xfId="102" applyFont="1" applyFill="1" applyBorder="1" applyAlignment="1" applyProtection="1">
      <alignment vertical="center"/>
      <protection/>
    </xf>
    <xf numFmtId="0" fontId="34" fillId="3" borderId="34" xfId="102" applyFont="1" applyFill="1" applyBorder="1" applyProtection="1">
      <alignment/>
      <protection/>
    </xf>
    <xf numFmtId="0" fontId="34" fillId="0" borderId="34" xfId="102" applyFont="1" applyFill="1" applyBorder="1" applyProtection="1">
      <alignment/>
      <protection/>
    </xf>
    <xf numFmtId="0" fontId="34" fillId="3" borderId="37" xfId="102" applyFont="1" applyFill="1" applyBorder="1" applyProtection="1">
      <alignment/>
      <protection/>
    </xf>
    <xf numFmtId="0" fontId="34" fillId="3" borderId="0" xfId="0" applyFont="1" applyFill="1" applyAlignment="1" applyProtection="1">
      <alignment/>
      <protection/>
    </xf>
    <xf numFmtId="0" fontId="31" fillId="0" borderId="21" xfId="0" applyFont="1" applyBorder="1" applyAlignment="1" applyProtection="1">
      <alignment horizontal="right" vertical="center"/>
      <protection/>
    </xf>
    <xf numFmtId="0" fontId="34" fillId="3" borderId="19" xfId="0" applyFont="1" applyFill="1" applyBorder="1" applyAlignment="1" applyProtection="1">
      <alignment/>
      <protection/>
    </xf>
    <xf numFmtId="0" fontId="34" fillId="0" borderId="22" xfId="0" applyFont="1" applyFill="1" applyBorder="1" applyAlignment="1" applyProtection="1">
      <alignment/>
      <protection/>
    </xf>
    <xf numFmtId="0" fontId="31" fillId="0" borderId="23" xfId="0" applyFont="1" applyBorder="1" applyAlignment="1" applyProtection="1">
      <alignment horizontal="right" vertical="center"/>
      <protection/>
    </xf>
    <xf numFmtId="170" fontId="31" fillId="3" borderId="0" xfId="0" applyNumberFormat="1" applyFont="1" applyFill="1" applyBorder="1" applyAlignment="1" applyProtection="1">
      <alignment horizontal="left" vertical="center" wrapText="1"/>
      <protection/>
    </xf>
    <xf numFmtId="0" fontId="27" fillId="0" borderId="0" xfId="0" applyFont="1" applyAlignment="1" applyProtection="1">
      <alignment horizontal="right" vertical="center"/>
      <protection/>
    </xf>
    <xf numFmtId="0" fontId="27" fillId="0" borderId="23" xfId="0" applyFont="1" applyBorder="1" applyAlignment="1" applyProtection="1">
      <alignment horizontal="right" vertical="center"/>
      <protection/>
    </xf>
    <xf numFmtId="0" fontId="1" fillId="0" borderId="0" xfId="0" applyFont="1" applyAlignment="1" applyProtection="1">
      <alignment/>
      <protection/>
    </xf>
    <xf numFmtId="49" fontId="39" fillId="3" borderId="0" xfId="0" applyNumberFormat="1" applyFont="1" applyFill="1" applyBorder="1" applyAlignment="1" applyProtection="1">
      <alignment/>
      <protection/>
    </xf>
    <xf numFmtId="0" fontId="31" fillId="49" borderId="29" xfId="0" applyFont="1" applyFill="1" applyBorder="1" applyAlignment="1" applyProtection="1">
      <alignment horizontal="center" vertical="center" wrapText="1"/>
      <protection/>
    </xf>
    <xf numFmtId="0" fontId="31" fillId="49" borderId="25" xfId="0" applyFont="1" applyFill="1" applyBorder="1" applyAlignment="1" applyProtection="1">
      <alignment horizontal="center" vertical="center" wrapText="1"/>
      <protection/>
    </xf>
    <xf numFmtId="0" fontId="31" fillId="49" borderId="35" xfId="0" applyFont="1" applyFill="1" applyBorder="1" applyAlignment="1" applyProtection="1">
      <alignment horizontal="center" vertical="center" wrapText="1"/>
      <protection/>
    </xf>
    <xf numFmtId="0" fontId="1" fillId="49" borderId="35" xfId="0" applyFont="1" applyFill="1" applyBorder="1" applyAlignment="1" applyProtection="1">
      <alignment horizontal="left" vertical="center" wrapText="1"/>
      <protection/>
    </xf>
    <xf numFmtId="3" fontId="29" fillId="17" borderId="25" xfId="0" applyNumberFormat="1" applyFont="1" applyFill="1" applyBorder="1" applyAlignment="1" applyProtection="1">
      <alignment vertical="center" wrapText="1"/>
      <protection locked="0"/>
    </xf>
    <xf numFmtId="10" fontId="29" fillId="51" borderId="25" xfId="109" applyNumberFormat="1" applyFont="1" applyFill="1" applyBorder="1" applyAlignment="1" applyProtection="1">
      <alignment vertical="center"/>
      <protection/>
    </xf>
    <xf numFmtId="0" fontId="1" fillId="49" borderId="53" xfId="0" applyFont="1" applyFill="1" applyBorder="1" applyAlignment="1" applyProtection="1">
      <alignment horizontal="left" vertical="center" wrapText="1"/>
      <protection/>
    </xf>
    <xf numFmtId="3" fontId="29" fillId="17" borderId="54" xfId="0" applyNumberFormat="1" applyFont="1" applyFill="1" applyBorder="1" applyAlignment="1" applyProtection="1">
      <alignment vertical="center" wrapText="1"/>
      <protection locked="0"/>
    </xf>
    <xf numFmtId="0" fontId="27" fillId="49" borderId="36" xfId="0" applyFont="1" applyFill="1" applyBorder="1" applyAlignment="1" applyProtection="1">
      <alignment horizontal="left" vertical="center" wrapText="1"/>
      <protection/>
    </xf>
    <xf numFmtId="3" fontId="31" fillId="51" borderId="38" xfId="0" applyNumberFormat="1" applyFont="1" applyFill="1" applyBorder="1" applyAlignment="1" applyProtection="1">
      <alignment vertical="center"/>
      <protection/>
    </xf>
    <xf numFmtId="9" fontId="29" fillId="0" borderId="38" xfId="0" applyNumberFormat="1" applyFont="1" applyFill="1" applyBorder="1" applyAlignment="1" applyProtection="1">
      <alignment vertical="center"/>
      <protection/>
    </xf>
    <xf numFmtId="9" fontId="29" fillId="0" borderId="36" xfId="0" applyNumberFormat="1" applyFont="1" applyFill="1" applyBorder="1" applyAlignment="1" applyProtection="1">
      <alignment vertical="center"/>
      <protection/>
    </xf>
    <xf numFmtId="0" fontId="34" fillId="3" borderId="38" xfId="0" applyFont="1" applyFill="1" applyBorder="1" applyAlignment="1" applyProtection="1">
      <alignment vertical="center"/>
      <protection/>
    </xf>
    <xf numFmtId="0" fontId="34" fillId="0" borderId="28" xfId="0" applyFont="1" applyFill="1" applyBorder="1" applyAlignment="1" applyProtection="1">
      <alignment/>
      <protection/>
    </xf>
    <xf numFmtId="0" fontId="31" fillId="0" borderId="0" xfId="0" applyFont="1" applyAlignment="1">
      <alignment horizontal="right" vertical="center"/>
    </xf>
    <xf numFmtId="0" fontId="31" fillId="0" borderId="0" xfId="0" applyFont="1" applyAlignment="1">
      <alignment horizontal="right" vertical="center" wrapText="1"/>
    </xf>
    <xf numFmtId="0" fontId="31" fillId="0" borderId="21" xfId="0" applyFont="1" applyFill="1" applyBorder="1" applyAlignment="1">
      <alignment vertical="center" wrapText="1"/>
    </xf>
    <xf numFmtId="0" fontId="28" fillId="3" borderId="19" xfId="0" applyFont="1" applyFill="1" applyBorder="1" applyAlignment="1" applyProtection="1">
      <alignment horizontal="center" vertical="center"/>
      <protection/>
    </xf>
    <xf numFmtId="0" fontId="1" fillId="0" borderId="22" xfId="0" applyFont="1" applyBorder="1" applyAlignment="1" applyProtection="1">
      <alignment/>
      <protection/>
    </xf>
    <xf numFmtId="0" fontId="36" fillId="0" borderId="0" xfId="0" applyFont="1" applyAlignment="1">
      <alignment wrapText="1"/>
    </xf>
    <xf numFmtId="0" fontId="31" fillId="0" borderId="23" xfId="0" applyFont="1" applyFill="1" applyBorder="1" applyAlignment="1">
      <alignment vertical="center" wrapText="1"/>
    </xf>
    <xf numFmtId="0" fontId="28" fillId="3" borderId="0" xfId="0" applyFont="1" applyFill="1" applyBorder="1" applyAlignment="1" applyProtection="1">
      <alignment horizontal="center" vertical="center"/>
      <protection/>
    </xf>
    <xf numFmtId="0" fontId="31" fillId="0" borderId="0" xfId="0" applyFont="1" applyBorder="1" applyAlignment="1" applyProtection="1">
      <alignment/>
      <protection/>
    </xf>
    <xf numFmtId="0" fontId="29" fillId="0" borderId="0" xfId="0" applyFont="1" applyAlignment="1" applyProtection="1">
      <alignment horizontal="right" vertical="center"/>
      <protection/>
    </xf>
    <xf numFmtId="0" fontId="37" fillId="3" borderId="0" xfId="0" applyFont="1" applyFill="1" applyBorder="1" applyAlignment="1" applyProtection="1">
      <alignment horizontal="center"/>
      <protection/>
    </xf>
    <xf numFmtId="0" fontId="36" fillId="0" borderId="23" xfId="0" applyFont="1" applyBorder="1" applyAlignment="1">
      <alignment wrapText="1"/>
    </xf>
    <xf numFmtId="0" fontId="36" fillId="0" borderId="0" xfId="0" applyFont="1" applyBorder="1" applyAlignment="1">
      <alignment wrapText="1"/>
    </xf>
    <xf numFmtId="49" fontId="31" fillId="0" borderId="0" xfId="0" applyNumberFormat="1" applyFont="1" applyFill="1" applyBorder="1" applyAlignment="1" applyProtection="1">
      <alignment horizontal="justify" vertical="center" wrapText="1"/>
      <protection/>
    </xf>
    <xf numFmtId="49" fontId="31" fillId="0" borderId="24" xfId="0" applyNumberFormat="1" applyFont="1" applyFill="1" applyBorder="1" applyAlignment="1" applyProtection="1">
      <alignment horizontal="justify" vertical="center" wrapText="1"/>
      <protection/>
    </xf>
    <xf numFmtId="49" fontId="30" fillId="3" borderId="24" xfId="0" applyNumberFormat="1" applyFont="1" applyFill="1" applyBorder="1" applyAlignment="1" applyProtection="1">
      <alignment vertical="center" wrapText="1"/>
      <protection/>
    </xf>
    <xf numFmtId="0" fontId="31" fillId="0" borderId="25" xfId="0" applyFont="1" applyBorder="1" applyAlignment="1">
      <alignment horizontal="center" vertical="center" wrapText="1"/>
    </xf>
    <xf numFmtId="10" fontId="29" fillId="17" borderId="25" xfId="0" applyNumberFormat="1" applyFont="1" applyFill="1" applyBorder="1" applyAlignment="1" applyProtection="1">
      <alignment vertical="center" wrapText="1"/>
      <protection locked="0"/>
    </xf>
    <xf numFmtId="0" fontId="29" fillId="0" borderId="0" xfId="0" applyFont="1" applyBorder="1" applyAlignment="1" applyProtection="1">
      <alignment/>
      <protection/>
    </xf>
    <xf numFmtId="0" fontId="29" fillId="0" borderId="30" xfId="0" applyFont="1" applyBorder="1" applyAlignment="1" applyProtection="1">
      <alignment/>
      <protection/>
    </xf>
    <xf numFmtId="0" fontId="31" fillId="0" borderId="33" xfId="0" applyFont="1" applyFill="1" applyBorder="1" applyAlignment="1" applyProtection="1">
      <alignment vertical="center" wrapText="1"/>
      <protection/>
    </xf>
    <xf numFmtId="0" fontId="48" fillId="0" borderId="0" xfId="0" applyFont="1" applyBorder="1" applyAlignment="1" applyProtection="1">
      <alignment/>
      <protection/>
    </xf>
    <xf numFmtId="0" fontId="48" fillId="0" borderId="32" xfId="0" applyFont="1" applyBorder="1" applyAlignment="1" applyProtection="1">
      <alignment vertical="center"/>
      <protection/>
    </xf>
    <xf numFmtId="0" fontId="49" fillId="53" borderId="25" xfId="0" applyFont="1" applyFill="1" applyBorder="1" applyAlignment="1" applyProtection="1">
      <alignment horizontal="center" vertical="center" wrapText="1"/>
      <protection/>
    </xf>
    <xf numFmtId="0" fontId="48" fillId="3" borderId="33" xfId="0" applyFont="1" applyFill="1" applyBorder="1" applyAlignment="1" applyProtection="1">
      <alignment/>
      <protection/>
    </xf>
    <xf numFmtId="0" fontId="48" fillId="0" borderId="0" xfId="0" applyFont="1" applyAlignment="1" applyProtection="1">
      <alignment/>
      <protection/>
    </xf>
    <xf numFmtId="0" fontId="48" fillId="53" borderId="25" xfId="0" applyFont="1" applyFill="1" applyBorder="1" applyAlignment="1" applyProtection="1">
      <alignment horizontal="justify" vertical="center" wrapText="1"/>
      <protection/>
    </xf>
    <xf numFmtId="0" fontId="49" fillId="53" borderId="25" xfId="0" applyFont="1" applyFill="1" applyBorder="1" applyAlignment="1" applyProtection="1">
      <alignment horizontal="justify" vertical="center" wrapText="1"/>
      <protection/>
    </xf>
    <xf numFmtId="3" fontId="48" fillId="51" borderId="25" xfId="0" applyNumberFormat="1" applyFont="1" applyFill="1" applyBorder="1" applyAlignment="1" applyProtection="1">
      <alignment horizontal="right" vertical="center" wrapText="1"/>
      <protection/>
    </xf>
    <xf numFmtId="3" fontId="48" fillId="0" borderId="25" xfId="0" applyNumberFormat="1" applyFont="1" applyBorder="1" applyAlignment="1" applyProtection="1">
      <alignment horizontal="justify" vertical="center" wrapText="1"/>
      <protection locked="0"/>
    </xf>
    <xf numFmtId="0" fontId="48" fillId="0" borderId="36" xfId="0" applyFont="1" applyBorder="1" applyAlignment="1" applyProtection="1">
      <alignment vertical="center"/>
      <protection/>
    </xf>
    <xf numFmtId="0" fontId="48" fillId="0" borderId="34" xfId="0" applyFont="1" applyFill="1" applyBorder="1" applyAlignment="1" applyProtection="1">
      <alignment horizontal="justify" vertical="center" wrapText="1"/>
      <protection/>
    </xf>
    <xf numFmtId="0" fontId="49" fillId="0" borderId="34" xfId="0" applyFont="1" applyFill="1" applyBorder="1" applyAlignment="1" applyProtection="1">
      <alignment horizontal="justify" vertical="center" wrapText="1"/>
      <protection/>
    </xf>
    <xf numFmtId="0" fontId="48" fillId="0" borderId="34" xfId="0" applyFont="1" applyBorder="1" applyAlignment="1" applyProtection="1">
      <alignment/>
      <protection/>
    </xf>
    <xf numFmtId="0" fontId="48" fillId="3" borderId="37" xfId="0" applyFont="1" applyFill="1" applyBorder="1" applyAlignment="1" applyProtection="1">
      <alignment/>
      <protection/>
    </xf>
    <xf numFmtId="49" fontId="29" fillId="0" borderId="0" xfId="0" applyNumberFormat="1" applyFont="1" applyFill="1" applyBorder="1" applyAlignment="1" applyProtection="1">
      <alignment vertical="center" wrapText="1"/>
      <protection/>
    </xf>
    <xf numFmtId="49" fontId="29" fillId="0" borderId="33" xfId="0" applyNumberFormat="1" applyFont="1" applyFill="1" applyBorder="1" applyAlignment="1" applyProtection="1">
      <alignment vertical="center" wrapText="1"/>
      <protection/>
    </xf>
    <xf numFmtId="0" fontId="31" fillId="50" borderId="25" xfId="0" applyFont="1" applyFill="1" applyBorder="1" applyAlignment="1" applyProtection="1">
      <alignment horizontal="center" vertical="center"/>
      <protection/>
    </xf>
    <xf numFmtId="3" fontId="31" fillId="51" borderId="25" xfId="0" applyNumberFormat="1" applyFont="1" applyFill="1" applyBorder="1" applyAlignment="1" applyProtection="1">
      <alignment vertical="center" wrapText="1"/>
      <protection/>
    </xf>
    <xf numFmtId="0" fontId="31" fillId="0" borderId="32" xfId="0" applyFont="1" applyBorder="1" applyAlignment="1" applyProtection="1">
      <alignment horizontal="left" vertical="center"/>
      <protection/>
    </xf>
    <xf numFmtId="0" fontId="29" fillId="3" borderId="33" xfId="0" applyFont="1" applyFill="1" applyBorder="1" applyAlignment="1" applyProtection="1">
      <alignment/>
      <protection/>
    </xf>
    <xf numFmtId="0" fontId="31" fillId="0" borderId="37" xfId="0" applyFont="1" applyFill="1" applyBorder="1" applyAlignment="1" applyProtection="1">
      <alignment vertical="center" wrapText="1"/>
      <protection/>
    </xf>
    <xf numFmtId="0" fontId="31" fillId="0" borderId="33" xfId="0" applyFont="1" applyFill="1" applyBorder="1" applyAlignment="1" applyProtection="1">
      <alignment horizontal="left" vertical="center" wrapText="1"/>
      <protection/>
    </xf>
    <xf numFmtId="49" fontId="29" fillId="0" borderId="0" xfId="0" applyNumberFormat="1" applyFont="1" applyFill="1" applyBorder="1" applyAlignment="1" applyProtection="1">
      <alignment vertical="top" wrapText="1"/>
      <protection/>
    </xf>
    <xf numFmtId="49" fontId="29" fillId="0" borderId="33" xfId="0" applyNumberFormat="1" applyFont="1" applyFill="1" applyBorder="1" applyAlignment="1" applyProtection="1">
      <alignment vertical="top" wrapText="1"/>
      <protection/>
    </xf>
    <xf numFmtId="169" fontId="31" fillId="50" borderId="25" xfId="0" applyNumberFormat="1" applyFont="1" applyFill="1" applyBorder="1" applyAlignment="1" applyProtection="1">
      <alignment horizontal="center" vertical="center" wrapText="1"/>
      <protection/>
    </xf>
    <xf numFmtId="169" fontId="31" fillId="50" borderId="55" xfId="0" applyNumberFormat="1" applyFont="1" applyFill="1" applyBorder="1" applyAlignment="1" applyProtection="1">
      <alignment horizontal="center" vertical="center" wrapText="1"/>
      <protection/>
    </xf>
    <xf numFmtId="3" fontId="29" fillId="7" borderId="25" xfId="0" applyNumberFormat="1" applyFont="1" applyFill="1" applyBorder="1" applyAlignment="1" applyProtection="1">
      <alignment horizontal="center" vertical="center" wrapText="1"/>
      <protection locked="0"/>
    </xf>
    <xf numFmtId="3" fontId="31" fillId="51" borderId="25" xfId="0" applyNumberFormat="1" applyFont="1" applyFill="1" applyBorder="1" applyAlignment="1" applyProtection="1">
      <alignment horizontal="center" vertical="center" wrapText="1"/>
      <protection/>
    </xf>
    <xf numFmtId="3" fontId="29" fillId="51" borderId="25" xfId="0" applyNumberFormat="1" applyFont="1" applyFill="1" applyBorder="1" applyAlignment="1" applyProtection="1">
      <alignment horizontal="center" vertical="center" wrapText="1"/>
      <protection/>
    </xf>
    <xf numFmtId="0" fontId="31" fillId="0" borderId="34" xfId="0" applyFont="1" applyFill="1" applyBorder="1" applyAlignment="1" applyProtection="1">
      <alignment vertical="center"/>
      <protection/>
    </xf>
    <xf numFmtId="49" fontId="29" fillId="0" borderId="34" xfId="0" applyNumberFormat="1" applyFont="1" applyFill="1" applyBorder="1" applyAlignment="1" applyProtection="1">
      <alignment vertical="center" wrapText="1"/>
      <protection/>
    </xf>
    <xf numFmtId="49" fontId="29" fillId="0" borderId="37" xfId="0" applyNumberFormat="1" applyFont="1" applyFill="1" applyBorder="1" applyAlignment="1" applyProtection="1">
      <alignment vertical="center" wrapText="1"/>
      <protection/>
    </xf>
    <xf numFmtId="3" fontId="31" fillId="51" borderId="25" xfId="0" applyNumberFormat="1" applyFont="1" applyFill="1" applyBorder="1" applyAlignment="1" applyProtection="1">
      <alignment horizontal="right" vertical="center" wrapText="1"/>
      <protection/>
    </xf>
    <xf numFmtId="0" fontId="31" fillId="0" borderId="21" xfId="0" applyNumberFormat="1" applyFont="1" applyBorder="1" applyAlignment="1" applyProtection="1">
      <alignment horizontal="right" vertical="center"/>
      <protection/>
    </xf>
    <xf numFmtId="0" fontId="29" fillId="0" borderId="19" xfId="0" applyNumberFormat="1" applyFont="1" applyBorder="1" applyAlignment="1" applyProtection="1">
      <alignment/>
      <protection/>
    </xf>
    <xf numFmtId="0" fontId="29" fillId="0" borderId="22" xfId="0" applyNumberFormat="1" applyFont="1" applyBorder="1" applyAlignment="1" applyProtection="1">
      <alignment/>
      <protection/>
    </xf>
    <xf numFmtId="0" fontId="31" fillId="0" borderId="0" xfId="0" applyNumberFormat="1" applyFont="1" applyBorder="1" applyAlignment="1" applyProtection="1">
      <alignment horizontal="right" vertical="center"/>
      <protection/>
    </xf>
    <xf numFmtId="0" fontId="28" fillId="0" borderId="23" xfId="0" applyNumberFormat="1" applyFont="1" applyFill="1" applyBorder="1" applyAlignment="1" applyProtection="1">
      <alignment vertical="center" wrapText="1"/>
      <protection locked="0"/>
    </xf>
    <xf numFmtId="0" fontId="28" fillId="0" borderId="0" xfId="0" applyNumberFormat="1" applyFont="1" applyFill="1" applyBorder="1" applyAlignment="1" applyProtection="1">
      <alignment vertical="center"/>
      <protection locked="0"/>
    </xf>
    <xf numFmtId="0" fontId="28" fillId="0" borderId="0" xfId="0" applyNumberFormat="1" applyFont="1" applyFill="1" applyBorder="1" applyAlignment="1" applyProtection="1">
      <alignment vertical="center" wrapText="1"/>
      <protection locked="0"/>
    </xf>
    <xf numFmtId="0" fontId="29" fillId="0" borderId="0" xfId="0" applyNumberFormat="1" applyFont="1" applyBorder="1" applyAlignment="1" applyProtection="1">
      <alignment/>
      <protection/>
    </xf>
    <xf numFmtId="0" fontId="28" fillId="0" borderId="0" xfId="0" applyNumberFormat="1" applyFont="1" applyFill="1" applyBorder="1" applyAlignment="1" applyProtection="1">
      <alignment horizontal="left" vertical="center" wrapText="1"/>
      <protection locked="0"/>
    </xf>
    <xf numFmtId="0" fontId="29" fillId="3" borderId="0" xfId="0" applyNumberFormat="1" applyFont="1" applyFill="1" applyBorder="1" applyAlignment="1" applyProtection="1">
      <alignment/>
      <protection/>
    </xf>
    <xf numFmtId="0" fontId="29" fillId="3" borderId="24" xfId="0" applyNumberFormat="1" applyFont="1" applyFill="1" applyBorder="1" applyAlignment="1" applyProtection="1">
      <alignment/>
      <protection/>
    </xf>
    <xf numFmtId="0" fontId="29" fillId="3" borderId="23" xfId="0" applyNumberFormat="1" applyFont="1" applyFill="1" applyBorder="1" applyAlignment="1" applyProtection="1">
      <alignment horizontal="left"/>
      <protection/>
    </xf>
    <xf numFmtId="0" fontId="29" fillId="3" borderId="0" xfId="0" applyNumberFormat="1" applyFont="1" applyFill="1" applyBorder="1" applyAlignment="1" applyProtection="1">
      <alignment vertical="top" wrapText="1"/>
      <protection/>
    </xf>
    <xf numFmtId="0" fontId="31" fillId="0" borderId="0" xfId="0" applyNumberFormat="1" applyFont="1" applyFill="1" applyBorder="1" applyAlignment="1" applyProtection="1">
      <alignment/>
      <protection/>
    </xf>
    <xf numFmtId="0" fontId="29" fillId="0" borderId="0" xfId="0" applyNumberFormat="1" applyFont="1" applyFill="1" applyBorder="1" applyAlignment="1" applyProtection="1">
      <alignment vertical="top" wrapText="1"/>
      <protection/>
    </xf>
    <xf numFmtId="0" fontId="29" fillId="3" borderId="24" xfId="0" applyNumberFormat="1" applyFont="1" applyFill="1" applyBorder="1" applyAlignment="1" applyProtection="1">
      <alignment vertical="top" wrapText="1"/>
      <protection/>
    </xf>
    <xf numFmtId="0" fontId="36" fillId="0" borderId="23" xfId="0" applyNumberFormat="1" applyFont="1" applyBorder="1" applyAlignment="1" applyProtection="1">
      <alignment horizontal="right" vertical="center"/>
      <protection/>
    </xf>
    <xf numFmtId="0" fontId="31" fillId="0" borderId="0" xfId="0" applyNumberFormat="1" applyFont="1" applyFill="1" applyBorder="1" applyAlignment="1" applyProtection="1">
      <alignment horizontal="justify" vertical="center" wrapText="1"/>
      <protection/>
    </xf>
    <xf numFmtId="0" fontId="50" fillId="0" borderId="24" xfId="0" applyFont="1" applyBorder="1" applyAlignment="1" applyProtection="1">
      <alignment/>
      <protection/>
    </xf>
    <xf numFmtId="0" fontId="36" fillId="0" borderId="23" xfId="0" applyNumberFormat="1" applyFont="1" applyFill="1" applyBorder="1" applyAlignment="1" applyProtection="1">
      <alignment horizontal="right" vertical="center"/>
      <protection/>
    </xf>
    <xf numFmtId="0" fontId="31" fillId="0" borderId="0" xfId="0" applyNumberFormat="1" applyFont="1" applyFill="1" applyBorder="1" applyAlignment="1" applyProtection="1">
      <alignment wrapText="1"/>
      <protection/>
    </xf>
    <xf numFmtId="0" fontId="36" fillId="0" borderId="0" xfId="0" applyFont="1" applyFill="1" applyBorder="1" applyAlignment="1" applyProtection="1">
      <alignment/>
      <protection/>
    </xf>
    <xf numFmtId="0" fontId="50" fillId="0" borderId="24" xfId="0" applyFont="1" applyFill="1" applyBorder="1" applyAlignment="1" applyProtection="1">
      <alignment/>
      <protection/>
    </xf>
    <xf numFmtId="0" fontId="36" fillId="0" borderId="0" xfId="0" applyNumberFormat="1" applyFont="1" applyBorder="1" applyAlignment="1" applyProtection="1">
      <alignment wrapText="1"/>
      <protection/>
    </xf>
    <xf numFmtId="0" fontId="36" fillId="0" borderId="0" xfId="0" applyNumberFormat="1" applyFont="1" applyBorder="1" applyAlignment="1" applyProtection="1">
      <alignment/>
      <protection/>
    </xf>
    <xf numFmtId="0" fontId="50" fillId="0" borderId="0" xfId="0" applyFont="1" applyBorder="1" applyAlignment="1" applyProtection="1">
      <alignment/>
      <protection/>
    </xf>
    <xf numFmtId="0" fontId="51" fillId="0" borderId="24" xfId="0" applyFont="1" applyBorder="1" applyAlignment="1" applyProtection="1">
      <alignment wrapText="1"/>
      <protection/>
    </xf>
    <xf numFmtId="0" fontId="31" fillId="0" borderId="23" xfId="0" applyNumberFormat="1" applyFont="1" applyBorder="1" applyAlignment="1" applyProtection="1">
      <alignment horizontal="right" vertical="center"/>
      <protection/>
    </xf>
    <xf numFmtId="0" fontId="31" fillId="0" borderId="0" xfId="0" applyNumberFormat="1" applyFont="1" applyFill="1" applyBorder="1" applyAlignment="1" applyProtection="1">
      <alignment horizontal="left" vertical="center" wrapText="1"/>
      <protection/>
    </xf>
    <xf numFmtId="0" fontId="29" fillId="0" borderId="24" xfId="0" applyNumberFormat="1" applyFont="1" applyBorder="1" applyAlignment="1" applyProtection="1">
      <alignment/>
      <protection/>
    </xf>
    <xf numFmtId="4" fontId="52" fillId="17" borderId="25" xfId="0" applyNumberFormat="1" applyFont="1" applyFill="1" applyBorder="1" applyAlignment="1" applyProtection="1">
      <alignment vertical="center" wrapText="1"/>
      <protection locked="0"/>
    </xf>
    <xf numFmtId="0" fontId="52" fillId="0" borderId="0" xfId="0" applyNumberFormat="1" applyFont="1" applyFill="1" applyBorder="1" applyAlignment="1" applyProtection="1">
      <alignment vertical="center" wrapText="1"/>
      <protection/>
    </xf>
    <xf numFmtId="0" fontId="31" fillId="0" borderId="0" xfId="0" applyNumberFormat="1" applyFont="1" applyFill="1" applyBorder="1" applyAlignment="1" applyProtection="1">
      <alignment horizontal="left"/>
      <protection/>
    </xf>
    <xf numFmtId="0" fontId="29" fillId="0" borderId="24" xfId="0" applyFont="1" applyBorder="1" applyAlignment="1" applyProtection="1">
      <alignment/>
      <protection/>
    </xf>
    <xf numFmtId="0" fontId="52" fillId="0" borderId="0" xfId="0" applyFont="1" applyFill="1" applyBorder="1" applyAlignment="1" applyProtection="1">
      <alignment horizontal="left" vertical="center" wrapText="1"/>
      <protection/>
    </xf>
    <xf numFmtId="0" fontId="52" fillId="0" borderId="0" xfId="0" applyNumberFormat="1" applyFont="1" applyFill="1" applyBorder="1" applyAlignment="1" applyProtection="1">
      <alignment horizontal="left" vertical="center" wrapText="1"/>
      <protection/>
    </xf>
    <xf numFmtId="0" fontId="31" fillId="0" borderId="0" xfId="0" applyNumberFormat="1" applyFont="1" applyFill="1" applyBorder="1" applyAlignment="1" applyProtection="1">
      <alignment vertical="center" wrapText="1"/>
      <protection/>
    </xf>
    <xf numFmtId="0" fontId="31" fillId="0" borderId="0" xfId="0" applyNumberFormat="1" applyFont="1" applyFill="1" applyBorder="1" applyAlignment="1" applyProtection="1">
      <alignment horizontal="left" wrapText="1"/>
      <protection/>
    </xf>
    <xf numFmtId="0" fontId="31" fillId="0" borderId="0" xfId="0" applyFont="1" applyFill="1" applyAlignment="1" applyProtection="1">
      <alignment horizontal="right" vertical="center"/>
      <protection/>
    </xf>
    <xf numFmtId="0" fontId="29" fillId="0" borderId="24" xfId="0" applyFont="1" applyFill="1" applyBorder="1" applyAlignment="1" applyProtection="1">
      <alignment/>
      <protection/>
    </xf>
    <xf numFmtId="0" fontId="29" fillId="0" borderId="0" xfId="0" applyFont="1" applyFill="1" applyAlignment="1" applyProtection="1">
      <alignment/>
      <protection/>
    </xf>
    <xf numFmtId="0" fontId="31" fillId="49" borderId="25" xfId="0" applyFont="1" applyFill="1" applyBorder="1" applyAlignment="1" applyProtection="1">
      <alignment horizontal="left" vertical="center" wrapText="1"/>
      <protection/>
    </xf>
    <xf numFmtId="169" fontId="29" fillId="17" borderId="25" xfId="0" applyNumberFormat="1" applyFont="1" applyFill="1" applyBorder="1" applyAlignment="1" applyProtection="1">
      <alignment horizontal="right" vertical="center" wrapText="1"/>
      <protection locked="0"/>
    </xf>
    <xf numFmtId="0" fontId="31" fillId="0" borderId="26" xfId="0" applyNumberFormat="1" applyFont="1" applyBorder="1" applyAlignment="1" applyProtection="1">
      <alignment horizontal="right" vertical="center"/>
      <protection/>
    </xf>
    <xf numFmtId="0" fontId="29" fillId="0" borderId="27" xfId="0" applyNumberFormat="1" applyFont="1" applyBorder="1" applyAlignment="1" applyProtection="1">
      <alignment/>
      <protection/>
    </xf>
    <xf numFmtId="0" fontId="29" fillId="0" borderId="28" xfId="0" applyNumberFormat="1" applyFont="1" applyBorder="1" applyAlignment="1" applyProtection="1">
      <alignment/>
      <protection/>
    </xf>
    <xf numFmtId="0" fontId="31" fillId="0" borderId="0" xfId="105" applyFont="1" applyFill="1" applyAlignment="1" applyProtection="1">
      <alignment horizontal="right" vertical="center"/>
      <protection/>
    </xf>
    <xf numFmtId="0" fontId="29" fillId="0" borderId="0" xfId="105" applyFont="1" applyFill="1" applyProtection="1">
      <alignment/>
      <protection/>
    </xf>
    <xf numFmtId="0" fontId="29" fillId="0" borderId="21" xfId="105" applyFont="1" applyFill="1" applyBorder="1" applyProtection="1">
      <alignment/>
      <protection/>
    </xf>
    <xf numFmtId="0" fontId="29" fillId="0" borderId="19" xfId="105" applyFont="1" applyFill="1" applyBorder="1" applyProtection="1">
      <alignment/>
      <protection/>
    </xf>
    <xf numFmtId="0" fontId="29" fillId="0" borderId="22" xfId="105" applyFont="1" applyFill="1" applyBorder="1" applyProtection="1">
      <alignment/>
      <protection/>
    </xf>
    <xf numFmtId="0" fontId="29" fillId="0" borderId="23" xfId="105" applyFont="1" applyFill="1" applyBorder="1" applyProtection="1">
      <alignment/>
      <protection/>
    </xf>
    <xf numFmtId="0" fontId="31" fillId="3" borderId="0" xfId="105" applyFont="1" applyFill="1" applyBorder="1" applyAlignment="1" applyProtection="1">
      <alignment horizontal="left" vertical="center" wrapText="1"/>
      <protection/>
    </xf>
    <xf numFmtId="0" fontId="31" fillId="3" borderId="0" xfId="105" applyFont="1" applyFill="1" applyBorder="1" applyAlignment="1" applyProtection="1">
      <alignment vertical="center" wrapText="1"/>
      <protection/>
    </xf>
    <xf numFmtId="0" fontId="29" fillId="0" borderId="0" xfId="105" applyFont="1" applyFill="1" applyBorder="1" applyProtection="1">
      <alignment/>
      <protection/>
    </xf>
    <xf numFmtId="0" fontId="29" fillId="0" borderId="24" xfId="105" applyFont="1" applyFill="1" applyBorder="1" applyProtection="1">
      <alignment/>
      <protection/>
    </xf>
    <xf numFmtId="0" fontId="31" fillId="0" borderId="0" xfId="105" applyFont="1" applyFill="1" applyBorder="1" applyProtection="1">
      <alignment/>
      <protection/>
    </xf>
    <xf numFmtId="0" fontId="30" fillId="0" borderId="0" xfId="105" applyFont="1" applyFill="1" applyBorder="1" applyProtection="1">
      <alignment/>
      <protection/>
    </xf>
    <xf numFmtId="0" fontId="29" fillId="3" borderId="0" xfId="105" applyFont="1" applyFill="1" applyBorder="1" applyProtection="1">
      <alignment/>
      <protection/>
    </xf>
    <xf numFmtId="0" fontId="27" fillId="0" borderId="0" xfId="105" applyFont="1" applyFill="1" applyAlignment="1" applyProtection="1">
      <alignment horizontal="right" vertical="center"/>
      <protection/>
    </xf>
    <xf numFmtId="0" fontId="1" fillId="0" borderId="23" xfId="105" applyFont="1" applyFill="1" applyBorder="1" applyProtection="1">
      <alignment/>
      <protection/>
    </xf>
    <xf numFmtId="0" fontId="31" fillId="13" borderId="25" xfId="105" applyFont="1" applyFill="1" applyBorder="1" applyAlignment="1" applyProtection="1">
      <alignment horizontal="center" vertical="center" wrapText="1"/>
      <protection/>
    </xf>
    <xf numFmtId="49" fontId="31" fillId="13" borderId="25" xfId="105" applyNumberFormat="1" applyFont="1" applyFill="1" applyBorder="1" applyAlignment="1" applyProtection="1">
      <alignment horizontal="center" vertical="center" wrapText="1"/>
      <protection/>
    </xf>
    <xf numFmtId="0" fontId="1" fillId="0" borderId="0" xfId="105" applyFont="1" applyFill="1" applyBorder="1" applyProtection="1">
      <alignment/>
      <protection/>
    </xf>
    <xf numFmtId="0" fontId="1" fillId="0" borderId="24" xfId="105" applyFont="1" applyFill="1" applyBorder="1" applyProtection="1">
      <alignment/>
      <protection/>
    </xf>
    <xf numFmtId="0" fontId="1" fillId="0" borderId="0" xfId="105" applyFont="1" applyFill="1" applyProtection="1">
      <alignment/>
      <protection/>
    </xf>
    <xf numFmtId="49" fontId="31" fillId="17" borderId="25" xfId="105" applyNumberFormat="1" applyFont="1" applyFill="1" applyBorder="1" applyAlignment="1" applyProtection="1">
      <alignment horizontal="right" vertical="center" wrapText="1"/>
      <protection locked="0"/>
    </xf>
    <xf numFmtId="49" fontId="31" fillId="17" borderId="25" xfId="105" applyNumberFormat="1" applyFont="1" applyFill="1" applyBorder="1" applyAlignment="1" applyProtection="1">
      <alignment horizontal="left" vertical="center" wrapText="1"/>
      <protection locked="0"/>
    </xf>
    <xf numFmtId="10" fontId="29" fillId="17" borderId="25" xfId="109" applyNumberFormat="1" applyFont="1" applyFill="1" applyBorder="1" applyAlignment="1" applyProtection="1">
      <alignment horizontal="right" vertical="center" wrapText="1"/>
      <protection locked="0"/>
    </xf>
    <xf numFmtId="49" fontId="31" fillId="17" borderId="25" xfId="105" applyNumberFormat="1" applyFont="1" applyFill="1" applyBorder="1" applyAlignment="1" applyProtection="1">
      <alignment horizontal="center" vertical="center" wrapText="1"/>
      <protection locked="0"/>
    </xf>
    <xf numFmtId="0" fontId="44" fillId="0" borderId="0" xfId="105" applyFont="1" applyFill="1" applyAlignment="1" applyProtection="1">
      <alignment horizontal="right" vertical="center"/>
      <protection/>
    </xf>
    <xf numFmtId="0" fontId="36" fillId="0" borderId="0" xfId="105" applyFont="1" applyFill="1" applyBorder="1" applyProtection="1">
      <alignment/>
      <protection/>
    </xf>
    <xf numFmtId="0" fontId="36" fillId="0" borderId="24" xfId="105" applyFont="1" applyFill="1" applyBorder="1" applyProtection="1">
      <alignment/>
      <protection/>
    </xf>
    <xf numFmtId="0" fontId="36" fillId="0" borderId="0" xfId="105" applyFont="1" applyFill="1" applyProtection="1">
      <alignment/>
      <protection/>
    </xf>
    <xf numFmtId="0" fontId="31" fillId="0" borderId="0" xfId="105" applyNumberFormat="1" applyFont="1" applyFill="1" applyBorder="1" applyAlignment="1" applyProtection="1">
      <alignment horizontal="right" vertical="center"/>
      <protection/>
    </xf>
    <xf numFmtId="0" fontId="31" fillId="0" borderId="23" xfId="105" applyNumberFormat="1" applyFont="1" applyFill="1" applyBorder="1" applyAlignment="1" applyProtection="1">
      <alignment horizontal="right" vertical="center"/>
      <protection/>
    </xf>
    <xf numFmtId="0" fontId="29" fillId="0" borderId="0" xfId="105" applyNumberFormat="1" applyFont="1" applyFill="1" applyBorder="1" applyProtection="1">
      <alignment/>
      <protection/>
    </xf>
    <xf numFmtId="0" fontId="29" fillId="0" borderId="24" xfId="105" applyNumberFormat="1" applyFont="1" applyFill="1" applyBorder="1" applyProtection="1">
      <alignment/>
      <protection/>
    </xf>
    <xf numFmtId="0" fontId="29" fillId="0" borderId="0" xfId="105" applyNumberFormat="1" applyFont="1" applyFill="1" applyProtection="1">
      <alignment/>
      <protection/>
    </xf>
    <xf numFmtId="0" fontId="31" fillId="0" borderId="23" xfId="105" applyFont="1" applyFill="1" applyBorder="1" applyAlignment="1" applyProtection="1">
      <alignment horizontal="right" vertical="center"/>
      <protection/>
    </xf>
    <xf numFmtId="0" fontId="31" fillId="0" borderId="0" xfId="105" applyFont="1" applyFill="1" applyBorder="1" applyAlignment="1" applyProtection="1">
      <alignment horizontal="left" vertical="center" wrapText="1"/>
      <protection/>
    </xf>
    <xf numFmtId="0" fontId="31" fillId="0" borderId="0" xfId="105" applyNumberFormat="1" applyFont="1" applyFill="1" applyBorder="1" applyProtection="1">
      <alignment/>
      <protection/>
    </xf>
    <xf numFmtId="0" fontId="31" fillId="0" borderId="0" xfId="105" applyNumberFormat="1" applyFont="1" applyFill="1" applyBorder="1" applyAlignment="1" applyProtection="1">
      <alignment vertical="center" wrapText="1"/>
      <protection/>
    </xf>
    <xf numFmtId="0" fontId="31" fillId="0" borderId="0" xfId="105" applyNumberFormat="1" applyFont="1" applyFill="1" applyBorder="1" applyAlignment="1" applyProtection="1">
      <alignment horizontal="left" vertical="center" wrapText="1"/>
      <protection/>
    </xf>
    <xf numFmtId="0" fontId="36" fillId="0" borderId="0" xfId="105" applyNumberFormat="1" applyFont="1" applyFill="1" applyProtection="1">
      <alignment/>
      <protection/>
    </xf>
    <xf numFmtId="0" fontId="31" fillId="0" borderId="0" xfId="105" applyNumberFormat="1" applyFont="1" applyFill="1" applyBorder="1" applyAlignment="1" applyProtection="1">
      <alignment vertical="center"/>
      <protection/>
    </xf>
    <xf numFmtId="0" fontId="30" fillId="0" borderId="0" xfId="105" applyNumberFormat="1" applyFont="1" applyFill="1" applyBorder="1" applyAlignment="1" applyProtection="1">
      <alignment vertical="center"/>
      <protection/>
    </xf>
    <xf numFmtId="0" fontId="29" fillId="0" borderId="0" xfId="105" applyNumberFormat="1" applyFont="1" applyFill="1" applyBorder="1" applyAlignment="1" applyProtection="1">
      <alignment vertical="top" wrapText="1"/>
      <protection/>
    </xf>
    <xf numFmtId="0" fontId="29" fillId="0" borderId="26" xfId="105" applyFont="1" applyFill="1" applyBorder="1" applyProtection="1">
      <alignment/>
      <protection/>
    </xf>
    <xf numFmtId="0" fontId="29" fillId="0" borderId="27" xfId="105" applyFont="1" applyFill="1" applyBorder="1" applyProtection="1">
      <alignment/>
      <protection/>
    </xf>
    <xf numFmtId="0" fontId="29" fillId="0" borderId="28" xfId="105" applyFont="1" applyFill="1" applyBorder="1" applyProtection="1">
      <alignment/>
      <protection/>
    </xf>
    <xf numFmtId="0" fontId="29" fillId="0" borderId="21" xfId="0" applyFont="1" applyBorder="1" applyAlignment="1" applyProtection="1">
      <alignment/>
      <protection/>
    </xf>
    <xf numFmtId="0" fontId="29" fillId="0" borderId="22" xfId="0" applyFont="1" applyBorder="1" applyAlignment="1" applyProtection="1">
      <alignment/>
      <protection/>
    </xf>
    <xf numFmtId="0" fontId="29" fillId="0" borderId="23" xfId="0" applyFont="1" applyBorder="1" applyAlignment="1" applyProtection="1">
      <alignment/>
      <protection/>
    </xf>
    <xf numFmtId="0" fontId="29" fillId="0" borderId="0"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7" fillId="0" borderId="0" xfId="0" applyFont="1" applyBorder="1" applyAlignment="1" applyProtection="1">
      <alignment horizontal="right" vertical="center"/>
      <protection/>
    </xf>
    <xf numFmtId="0" fontId="1" fillId="0" borderId="23" xfId="0" applyFont="1" applyBorder="1" applyAlignment="1" applyProtection="1">
      <alignment/>
      <protection/>
    </xf>
    <xf numFmtId="0" fontId="30" fillId="0" borderId="0" xfId="0" applyFont="1" applyBorder="1" applyAlignment="1" applyProtection="1">
      <alignment horizontal="left" wrapText="1"/>
      <protection/>
    </xf>
    <xf numFmtId="0" fontId="1" fillId="0" borderId="24" xfId="0" applyFont="1" applyBorder="1" applyAlignment="1" applyProtection="1">
      <alignment/>
      <protection/>
    </xf>
    <xf numFmtId="49" fontId="31" fillId="0" borderId="47" xfId="0" applyNumberFormat="1" applyFont="1" applyFill="1" applyBorder="1" applyAlignment="1" applyProtection="1">
      <alignment horizontal="center" vertical="center" wrapText="1"/>
      <protection/>
    </xf>
    <xf numFmtId="49" fontId="31" fillId="0" borderId="35" xfId="0" applyNumberFormat="1" applyFont="1" applyFill="1" applyBorder="1" applyAlignment="1" applyProtection="1">
      <alignment horizontal="center" vertical="center" wrapText="1"/>
      <protection/>
    </xf>
    <xf numFmtId="49" fontId="31" fillId="0" borderId="25" xfId="0" applyNumberFormat="1" applyFont="1" applyFill="1" applyBorder="1" applyAlignment="1" applyProtection="1">
      <alignment horizontal="center" vertical="center" wrapText="1"/>
      <protection/>
    </xf>
    <xf numFmtId="0" fontId="29" fillId="3" borderId="24" xfId="0" applyFont="1" applyFill="1" applyBorder="1" applyAlignment="1" applyProtection="1">
      <alignment wrapText="1"/>
      <protection/>
    </xf>
    <xf numFmtId="3" fontId="31" fillId="51" borderId="35" xfId="0" applyNumberFormat="1" applyFont="1" applyFill="1" applyBorder="1" applyAlignment="1" applyProtection="1">
      <alignment vertical="center" wrapText="1"/>
      <protection/>
    </xf>
    <xf numFmtId="0" fontId="30" fillId="49" borderId="56" xfId="0" applyFont="1" applyFill="1" applyBorder="1" applyAlignment="1" applyProtection="1">
      <alignment horizontal="right"/>
      <protection/>
    </xf>
    <xf numFmtId="0" fontId="1" fillId="0" borderId="36" xfId="0" applyFont="1" applyBorder="1" applyAlignment="1" applyProtection="1">
      <alignment horizontal="right" wrapText="1"/>
      <protection/>
    </xf>
    <xf numFmtId="0" fontId="1" fillId="0" borderId="25" xfId="0" applyFont="1" applyBorder="1" applyAlignment="1" applyProtection="1">
      <alignment horizontal="right" wrapText="1"/>
      <protection/>
    </xf>
    <xf numFmtId="0" fontId="31" fillId="49" borderId="47" xfId="0" applyFont="1" applyFill="1" applyBorder="1" applyAlignment="1" applyProtection="1">
      <alignment horizontal="left" vertical="center" wrapText="1"/>
      <protection/>
    </xf>
    <xf numFmtId="3" fontId="29" fillId="17" borderId="35" xfId="0" applyNumberFormat="1" applyFont="1" applyFill="1" applyBorder="1" applyAlignment="1" applyProtection="1">
      <alignment horizontal="right" vertical="center" wrapText="1"/>
      <protection locked="0"/>
    </xf>
    <xf numFmtId="3" fontId="29" fillId="17" borderId="57" xfId="0" applyNumberFormat="1" applyFont="1" applyFill="1" applyBorder="1" applyAlignment="1" applyProtection="1">
      <alignment horizontal="right" vertical="center" wrapText="1"/>
      <protection locked="0"/>
    </xf>
    <xf numFmtId="0" fontId="1" fillId="0" borderId="36" xfId="0" applyFont="1" applyBorder="1" applyAlignment="1" applyProtection="1">
      <alignment wrapText="1"/>
      <protection/>
    </xf>
    <xf numFmtId="3" fontId="29" fillId="17" borderId="29" xfId="0" applyNumberFormat="1" applyFont="1" applyFill="1" applyBorder="1" applyAlignment="1" applyProtection="1">
      <alignment horizontal="right" vertical="center" wrapText="1"/>
      <protection locked="0"/>
    </xf>
    <xf numFmtId="0" fontId="31" fillId="3" borderId="0" xfId="0" applyFont="1" applyFill="1" applyBorder="1" applyAlignment="1" applyProtection="1">
      <alignment vertical="center"/>
      <protection/>
    </xf>
    <xf numFmtId="0" fontId="31" fillId="3" borderId="24" xfId="0" applyFont="1" applyFill="1" applyBorder="1" applyAlignment="1" applyProtection="1">
      <alignment vertical="center"/>
      <protection/>
    </xf>
    <xf numFmtId="0" fontId="29" fillId="0" borderId="26" xfId="0" applyFont="1" applyBorder="1" applyAlignment="1" applyProtection="1">
      <alignment/>
      <protection/>
    </xf>
    <xf numFmtId="0" fontId="29" fillId="0" borderId="27" xfId="0" applyFont="1" applyBorder="1" applyAlignment="1" applyProtection="1">
      <alignment/>
      <protection/>
    </xf>
    <xf numFmtId="0" fontId="29" fillId="0" borderId="27" xfId="0" applyFont="1" applyBorder="1" applyAlignment="1" applyProtection="1">
      <alignment/>
      <protection/>
    </xf>
    <xf numFmtId="0" fontId="29" fillId="0" borderId="28" xfId="0" applyFont="1" applyBorder="1" applyAlignment="1" applyProtection="1">
      <alignment/>
      <protection/>
    </xf>
    <xf numFmtId="0" fontId="29" fillId="0" borderId="19" xfId="0" applyFont="1" applyBorder="1" applyAlignment="1" applyProtection="1">
      <alignment/>
      <protection/>
    </xf>
    <xf numFmtId="0" fontId="29" fillId="3" borderId="19" xfId="0" applyFont="1" applyFill="1" applyBorder="1" applyAlignment="1" applyProtection="1">
      <alignment/>
      <protection/>
    </xf>
    <xf numFmtId="0" fontId="31" fillId="0" borderId="40" xfId="0" applyFont="1" applyFill="1" applyBorder="1" applyAlignment="1" applyProtection="1">
      <alignment horizontal="center" vertical="center" wrapText="1"/>
      <protection/>
    </xf>
    <xf numFmtId="49" fontId="31" fillId="0" borderId="58" xfId="0" applyNumberFormat="1" applyFont="1" applyFill="1" applyBorder="1" applyAlignment="1" applyProtection="1">
      <alignment horizontal="center" vertical="center" wrapText="1"/>
      <protection/>
    </xf>
    <xf numFmtId="49" fontId="31" fillId="0" borderId="59" xfId="0" applyNumberFormat="1" applyFont="1" applyFill="1" applyBorder="1" applyAlignment="1" applyProtection="1">
      <alignment horizontal="center" vertical="center" wrapText="1"/>
      <protection/>
    </xf>
    <xf numFmtId="49" fontId="31" fillId="0" borderId="41" xfId="0" applyNumberFormat="1" applyFont="1" applyFill="1" applyBorder="1" applyAlignment="1" applyProtection="1">
      <alignment horizontal="center" vertical="center" wrapText="1"/>
      <protection/>
    </xf>
    <xf numFmtId="0" fontId="29" fillId="49" borderId="47" xfId="0" applyFont="1" applyFill="1" applyBorder="1" applyAlignment="1" applyProtection="1">
      <alignment horizontal="left" vertical="center" wrapText="1"/>
      <protection/>
    </xf>
    <xf numFmtId="0" fontId="29" fillId="17" borderId="25" xfId="0" applyFont="1" applyFill="1" applyBorder="1" applyAlignment="1" applyProtection="1">
      <alignment horizontal="right" vertical="center" wrapText="1"/>
      <protection locked="0"/>
    </xf>
    <xf numFmtId="3" fontId="29" fillId="17" borderId="48" xfId="0" applyNumberFormat="1" applyFont="1" applyFill="1" applyBorder="1" applyAlignment="1" applyProtection="1">
      <alignment horizontal="right" vertical="center" wrapText="1"/>
      <protection locked="0"/>
    </xf>
    <xf numFmtId="0" fontId="29" fillId="49" borderId="49" xfId="0" applyFont="1" applyFill="1" applyBorder="1" applyAlignment="1" applyProtection="1">
      <alignment horizontal="left" vertical="center" wrapText="1"/>
      <protection/>
    </xf>
    <xf numFmtId="0" fontId="29" fillId="49" borderId="60" xfId="0" applyFont="1" applyFill="1" applyBorder="1" applyAlignment="1" applyProtection="1">
      <alignment vertical="center" wrapText="1"/>
      <protection/>
    </xf>
    <xf numFmtId="3" fontId="31" fillId="51" borderId="45" xfId="0" applyNumberFormat="1" applyFont="1" applyFill="1" applyBorder="1" applyAlignment="1" applyProtection="1">
      <alignment horizontal="right" vertical="center" wrapText="1"/>
      <protection/>
    </xf>
    <xf numFmtId="0" fontId="29" fillId="0" borderId="0" xfId="0" applyFont="1" applyFill="1" applyBorder="1" applyAlignment="1" applyProtection="1">
      <alignment horizontal="left" wrapText="1"/>
      <protection/>
    </xf>
    <xf numFmtId="4" fontId="29" fillId="0" borderId="0" xfId="0" applyNumberFormat="1" applyFont="1" applyFill="1" applyBorder="1" applyAlignment="1" applyProtection="1">
      <alignment horizontal="right" wrapText="1"/>
      <protection/>
    </xf>
    <xf numFmtId="0" fontId="37" fillId="0" borderId="23" xfId="0" applyFont="1" applyBorder="1" applyAlignment="1" applyProtection="1">
      <alignment horizontal="right" vertical="center"/>
      <protection/>
    </xf>
    <xf numFmtId="49" fontId="30" fillId="3" borderId="24" xfId="0" applyNumberFormat="1" applyFont="1" applyFill="1" applyBorder="1" applyAlignment="1" applyProtection="1">
      <alignment wrapText="1"/>
      <protection/>
    </xf>
    <xf numFmtId="0" fontId="34" fillId="0" borderId="0" xfId="0" applyFont="1" applyFill="1" applyBorder="1" applyAlignment="1" applyProtection="1">
      <alignment horizontal="left" vertical="top" wrapText="1"/>
      <protection/>
    </xf>
    <xf numFmtId="3" fontId="29" fillId="17" borderId="25" xfId="0" applyNumberFormat="1" applyFont="1" applyFill="1" applyBorder="1" applyAlignment="1" applyProtection="1">
      <alignment horizontal="right" wrapText="1"/>
      <protection locked="0"/>
    </xf>
    <xf numFmtId="0" fontId="36" fillId="3" borderId="0" xfId="0" applyFont="1" applyFill="1" applyAlignment="1" applyProtection="1">
      <alignment/>
      <protection/>
    </xf>
    <xf numFmtId="0" fontId="36" fillId="0" borderId="0" xfId="0" applyFont="1" applyFill="1" applyBorder="1" applyAlignment="1" applyProtection="1">
      <alignment/>
      <protection/>
    </xf>
    <xf numFmtId="49" fontId="31" fillId="0" borderId="0" xfId="0" applyNumberFormat="1" applyFont="1" applyFill="1" applyBorder="1" applyAlignment="1" applyProtection="1">
      <alignment horizontal="left" vertical="top" wrapText="1"/>
      <protection/>
    </xf>
    <xf numFmtId="0" fontId="50" fillId="3" borderId="0" xfId="0" applyFont="1" applyFill="1" applyBorder="1" applyAlignment="1" applyProtection="1">
      <alignment/>
      <protection/>
    </xf>
    <xf numFmtId="49" fontId="34" fillId="3" borderId="0" xfId="0" applyNumberFormat="1" applyFont="1" applyFill="1" applyBorder="1" applyAlignment="1" applyProtection="1">
      <alignment horizontal="center" vertical="top" wrapText="1"/>
      <protection/>
    </xf>
    <xf numFmtId="49" fontId="30" fillId="0" borderId="0" xfId="0" applyNumberFormat="1" applyFont="1" applyFill="1" applyBorder="1" applyAlignment="1" applyProtection="1">
      <alignment horizontal="left" wrapText="1"/>
      <protection/>
    </xf>
    <xf numFmtId="3" fontId="34" fillId="0" borderId="0" xfId="0" applyNumberFormat="1" applyFont="1" applyFill="1" applyBorder="1" applyAlignment="1" applyProtection="1">
      <alignment horizontal="left" vertical="top" wrapText="1"/>
      <protection/>
    </xf>
    <xf numFmtId="0" fontId="31" fillId="3" borderId="24" xfId="0" applyFont="1" applyFill="1" applyBorder="1" applyAlignment="1" applyProtection="1">
      <alignment horizontal="left" vertical="center"/>
      <protection/>
    </xf>
    <xf numFmtId="0" fontId="31" fillId="3" borderId="27" xfId="0" applyFont="1" applyFill="1" applyBorder="1" applyAlignment="1" applyProtection="1">
      <alignment horizontal="left" vertical="center"/>
      <protection/>
    </xf>
    <xf numFmtId="0" fontId="31" fillId="3" borderId="28" xfId="0" applyFont="1" applyFill="1" applyBorder="1" applyAlignment="1" applyProtection="1">
      <alignment horizontal="left" vertical="center"/>
      <protection/>
    </xf>
    <xf numFmtId="0" fontId="30" fillId="3" borderId="30" xfId="0" applyFont="1" applyFill="1" applyBorder="1" applyAlignment="1" applyProtection="1">
      <alignment vertical="center" wrapText="1"/>
      <protection/>
    </xf>
    <xf numFmtId="0" fontId="31" fillId="3" borderId="30" xfId="0" applyFont="1" applyFill="1" applyBorder="1" applyAlignment="1" applyProtection="1">
      <alignment vertical="center" wrapText="1"/>
      <protection/>
    </xf>
    <xf numFmtId="0" fontId="29" fillId="0" borderId="31" xfId="0" applyFont="1" applyBorder="1" applyAlignment="1" applyProtection="1">
      <alignment/>
      <protection/>
    </xf>
    <xf numFmtId="0" fontId="31" fillId="3" borderId="0" xfId="0" applyFont="1" applyFill="1" applyBorder="1" applyAlignment="1" applyProtection="1">
      <alignment/>
      <protection/>
    </xf>
    <xf numFmtId="0" fontId="29" fillId="0" borderId="33" xfId="0" applyFont="1" applyBorder="1" applyAlignment="1" applyProtection="1">
      <alignment/>
      <protection/>
    </xf>
    <xf numFmtId="0" fontId="34" fillId="0" borderId="32" xfId="0" applyFont="1" applyBorder="1" applyAlignment="1" applyProtection="1">
      <alignment/>
      <protection/>
    </xf>
    <xf numFmtId="49" fontId="30" fillId="3" borderId="33" xfId="0" applyNumberFormat="1" applyFont="1" applyFill="1" applyBorder="1" applyAlignment="1" applyProtection="1">
      <alignment wrapText="1"/>
      <protection/>
    </xf>
    <xf numFmtId="49" fontId="30" fillId="3" borderId="0" xfId="0" applyNumberFormat="1" applyFont="1" applyFill="1" applyBorder="1" applyAlignment="1" applyProtection="1">
      <alignment horizontal="center" wrapText="1"/>
      <protection/>
    </xf>
    <xf numFmtId="3" fontId="34" fillId="0" borderId="32" xfId="0" applyNumberFormat="1" applyFont="1" applyFill="1" applyBorder="1" applyAlignment="1" applyProtection="1">
      <alignment horizontal="left" vertical="top" wrapText="1"/>
      <protection/>
    </xf>
    <xf numFmtId="0" fontId="30" fillId="0" borderId="0" xfId="0" applyFont="1" applyBorder="1" applyAlignment="1" applyProtection="1">
      <alignment/>
      <protection/>
    </xf>
    <xf numFmtId="0" fontId="29" fillId="3" borderId="0" xfId="0" applyFont="1" applyFill="1" applyBorder="1" applyAlignment="1" applyProtection="1">
      <alignment wrapText="1"/>
      <protection/>
    </xf>
    <xf numFmtId="49" fontId="31" fillId="0" borderId="40" xfId="0" applyNumberFormat="1" applyFont="1" applyFill="1" applyBorder="1" applyAlignment="1" applyProtection="1">
      <alignment horizontal="center" vertical="center" wrapText="1"/>
      <protection/>
    </xf>
    <xf numFmtId="3" fontId="31" fillId="51" borderId="48" xfId="0" applyNumberFormat="1" applyFont="1" applyFill="1" applyBorder="1" applyAlignment="1" applyProtection="1">
      <alignment vertical="center" wrapText="1"/>
      <protection/>
    </xf>
    <xf numFmtId="0" fontId="1" fillId="0" borderId="43" xfId="0" applyFont="1" applyFill="1" applyBorder="1" applyAlignment="1" applyProtection="1">
      <alignment wrapText="1"/>
      <protection/>
    </xf>
    <xf numFmtId="0" fontId="57" fillId="3" borderId="0" xfId="0" applyFont="1" applyFill="1" applyBorder="1" applyAlignment="1" applyProtection="1">
      <alignment/>
      <protection/>
    </xf>
    <xf numFmtId="3" fontId="29" fillId="17" borderId="46" xfId="0" applyNumberFormat="1" applyFont="1" applyFill="1" applyBorder="1" applyAlignment="1" applyProtection="1">
      <alignment horizontal="right" vertical="center" wrapText="1"/>
      <protection locked="0"/>
    </xf>
    <xf numFmtId="0" fontId="1" fillId="0" borderId="43" xfId="0" applyFont="1" applyBorder="1" applyAlignment="1" applyProtection="1">
      <alignment wrapText="1"/>
      <protection/>
    </xf>
    <xf numFmtId="3" fontId="29" fillId="17" borderId="43" xfId="0" applyNumberFormat="1" applyFont="1" applyFill="1" applyBorder="1" applyAlignment="1" applyProtection="1">
      <alignment horizontal="right" vertical="center" wrapText="1"/>
      <protection locked="0"/>
    </xf>
    <xf numFmtId="3" fontId="29" fillId="17" borderId="45" xfId="0" applyNumberFormat="1" applyFont="1" applyFill="1" applyBorder="1" applyAlignment="1" applyProtection="1">
      <alignment horizontal="right" vertical="center" wrapText="1"/>
      <protection locked="0"/>
    </xf>
    <xf numFmtId="0" fontId="29" fillId="0" borderId="36" xfId="0" applyFont="1" applyBorder="1" applyAlignment="1" applyProtection="1">
      <alignment vertical="center"/>
      <protection/>
    </xf>
    <xf numFmtId="0" fontId="31" fillId="3" borderId="34" xfId="0" applyFont="1" applyFill="1" applyBorder="1" applyAlignment="1" applyProtection="1">
      <alignment vertical="center" wrapText="1"/>
      <protection/>
    </xf>
    <xf numFmtId="0" fontId="29" fillId="0" borderId="37" xfId="0" applyFont="1" applyBorder="1" applyAlignment="1" applyProtection="1">
      <alignment vertical="center"/>
      <protection/>
    </xf>
    <xf numFmtId="0" fontId="30" fillId="3" borderId="19" xfId="0" applyFont="1" applyFill="1" applyBorder="1" applyAlignment="1" applyProtection="1">
      <alignment vertical="center" wrapText="1"/>
      <protection/>
    </xf>
    <xf numFmtId="0" fontId="31" fillId="3" borderId="19" xfId="0" applyFont="1" applyFill="1" applyBorder="1" applyAlignment="1" applyProtection="1">
      <alignment vertical="center" wrapText="1"/>
      <protection/>
    </xf>
    <xf numFmtId="49" fontId="37" fillId="0" borderId="59" xfId="0" applyNumberFormat="1" applyFont="1" applyFill="1" applyBorder="1" applyAlignment="1" applyProtection="1">
      <alignment horizontal="center" vertical="center" wrapText="1"/>
      <protection/>
    </xf>
    <xf numFmtId="49" fontId="37" fillId="0" borderId="61" xfId="0" applyNumberFormat="1" applyFont="1" applyFill="1" applyBorder="1" applyAlignment="1" applyProtection="1">
      <alignment horizontal="center" vertical="center" wrapText="1"/>
      <protection/>
    </xf>
    <xf numFmtId="0" fontId="31" fillId="49" borderId="47" xfId="0" applyFont="1" applyFill="1" applyBorder="1" applyAlignment="1" applyProtection="1">
      <alignment horizontal="center" vertical="center" wrapText="1"/>
      <protection/>
    </xf>
    <xf numFmtId="3" fontId="29" fillId="17" borderId="35" xfId="0" applyNumberFormat="1" applyFont="1" applyFill="1" applyBorder="1" applyAlignment="1" applyProtection="1">
      <alignment horizontal="center" vertical="center" wrapText="1"/>
      <protection locked="0"/>
    </xf>
    <xf numFmtId="3" fontId="29" fillId="17" borderId="62" xfId="0" applyNumberFormat="1" applyFont="1" applyFill="1" applyBorder="1" applyAlignment="1" applyProtection="1">
      <alignment horizontal="center" vertical="center" wrapText="1"/>
      <protection locked="0"/>
    </xf>
    <xf numFmtId="0" fontId="31" fillId="49" borderId="44" xfId="0" applyFont="1" applyFill="1" applyBorder="1" applyAlignment="1" applyProtection="1">
      <alignment horizontal="center" vertical="center" wrapText="1"/>
      <protection/>
    </xf>
    <xf numFmtId="3" fontId="29" fillId="51" borderId="63" xfId="0" applyNumberFormat="1" applyFont="1" applyFill="1" applyBorder="1" applyAlignment="1" applyProtection="1">
      <alignment horizontal="center" vertical="center" wrapText="1"/>
      <protection/>
    </xf>
    <xf numFmtId="3" fontId="29" fillId="17" borderId="57" xfId="0" applyNumberFormat="1" applyFont="1" applyFill="1" applyBorder="1" applyAlignment="1" applyProtection="1">
      <alignment horizontal="center" vertical="center" wrapText="1"/>
      <protection locked="0"/>
    </xf>
    <xf numFmtId="3" fontId="29" fillId="17" borderId="64" xfId="0" applyNumberFormat="1" applyFont="1" applyFill="1" applyBorder="1" applyAlignment="1" applyProtection="1">
      <alignment horizontal="center" vertical="center" wrapText="1"/>
      <protection locked="0"/>
    </xf>
    <xf numFmtId="0" fontId="34" fillId="0" borderId="0" xfId="0" applyFont="1" applyBorder="1" applyAlignment="1" applyProtection="1">
      <alignment/>
      <protection/>
    </xf>
    <xf numFmtId="0" fontId="39" fillId="3" borderId="0" xfId="0" applyFont="1" applyFill="1" applyBorder="1" applyAlignment="1" applyProtection="1">
      <alignment/>
      <protection/>
    </xf>
    <xf numFmtId="0" fontId="31" fillId="3" borderId="47" xfId="0" applyFont="1" applyFill="1" applyBorder="1" applyAlignment="1" applyProtection="1">
      <alignment horizontal="center" vertical="center" wrapText="1"/>
      <protection/>
    </xf>
    <xf numFmtId="0" fontId="31" fillId="3" borderId="65" xfId="0" applyFont="1" applyFill="1" applyBorder="1" applyAlignment="1" applyProtection="1">
      <alignment horizontal="center" vertical="center" wrapText="1"/>
      <protection/>
    </xf>
    <xf numFmtId="0" fontId="31" fillId="3" borderId="65" xfId="0" applyFont="1" applyFill="1" applyBorder="1" applyAlignment="1" applyProtection="1">
      <alignment horizontal="center" vertical="center"/>
      <protection/>
    </xf>
    <xf numFmtId="0" fontId="31" fillId="3" borderId="25" xfId="0" applyFont="1" applyFill="1" applyBorder="1" applyAlignment="1" applyProtection="1">
      <alignment horizontal="center" vertical="center" wrapText="1"/>
      <protection/>
    </xf>
    <xf numFmtId="0" fontId="31" fillId="3" borderId="55" xfId="0" applyFont="1" applyFill="1" applyBorder="1" applyAlignment="1" applyProtection="1">
      <alignment horizontal="center" vertical="center" wrapText="1"/>
      <protection/>
    </xf>
    <xf numFmtId="3" fontId="29" fillId="17" borderId="66" xfId="0" applyNumberFormat="1" applyFont="1" applyFill="1" applyBorder="1" applyAlignment="1" applyProtection="1">
      <alignment horizontal="center" vertical="center" wrapText="1"/>
      <protection locked="0"/>
    </xf>
    <xf numFmtId="3" fontId="29" fillId="17" borderId="45" xfId="0" applyNumberFormat="1" applyFont="1" applyFill="1" applyBorder="1" applyAlignment="1" applyProtection="1">
      <alignment horizontal="center" vertical="center" wrapText="1"/>
      <protection locked="0"/>
    </xf>
    <xf numFmtId="0" fontId="30" fillId="3" borderId="0" xfId="0" applyFont="1" applyFill="1" applyBorder="1" applyAlignment="1" applyProtection="1">
      <alignment horizontal="left" vertical="center" wrapText="1"/>
      <protection/>
    </xf>
    <xf numFmtId="0" fontId="31" fillId="3" borderId="67" xfId="0" applyFont="1" applyFill="1" applyBorder="1" applyAlignment="1" applyProtection="1">
      <alignment horizontal="center" vertical="center" wrapText="1"/>
      <protection/>
    </xf>
    <xf numFmtId="0" fontId="31" fillId="3" borderId="48" xfId="0" applyFont="1" applyFill="1" applyBorder="1" applyAlignment="1" applyProtection="1">
      <alignment horizontal="center" vertical="center" wrapText="1"/>
      <protection/>
    </xf>
    <xf numFmtId="0" fontId="31" fillId="3" borderId="68" xfId="0" applyFont="1" applyFill="1" applyBorder="1" applyAlignment="1" applyProtection="1">
      <alignment horizontal="center" vertical="center" wrapText="1"/>
      <protection/>
    </xf>
    <xf numFmtId="0" fontId="40" fillId="3" borderId="0" xfId="0" applyFont="1" applyFill="1" applyBorder="1" applyAlignment="1" applyProtection="1">
      <alignment horizontal="center" wrapText="1"/>
      <protection/>
    </xf>
    <xf numFmtId="0" fontId="29" fillId="50" borderId="47" xfId="0" applyFont="1" applyFill="1" applyBorder="1" applyAlignment="1" applyProtection="1">
      <alignment horizontal="center" vertical="center" wrapText="1"/>
      <protection/>
    </xf>
    <xf numFmtId="3" fontId="29" fillId="17" borderId="25" xfId="0" applyNumberFormat="1" applyFont="1" applyFill="1" applyBorder="1" applyAlignment="1" applyProtection="1">
      <alignment horizontal="center" vertical="center" wrapText="1"/>
      <protection locked="0"/>
    </xf>
    <xf numFmtId="3" fontId="29" fillId="17" borderId="48" xfId="0" applyNumberFormat="1" applyFont="1" applyFill="1" applyBorder="1" applyAlignment="1" applyProtection="1">
      <alignment horizontal="center" vertical="center" wrapText="1"/>
      <protection locked="0"/>
    </xf>
    <xf numFmtId="3" fontId="29" fillId="51" borderId="55" xfId="0" applyNumberFormat="1" applyFont="1" applyFill="1" applyBorder="1" applyAlignment="1" applyProtection="1">
      <alignment horizontal="center" vertical="center" wrapText="1"/>
      <protection/>
    </xf>
    <xf numFmtId="0" fontId="40" fillId="52" borderId="25" xfId="0" applyNumberFormat="1" applyFont="1" applyFill="1" applyBorder="1" applyAlignment="1" applyProtection="1">
      <alignment horizontal="center" vertical="center" wrapText="1"/>
      <protection/>
    </xf>
    <xf numFmtId="0" fontId="29" fillId="50" borderId="44" xfId="0" applyFont="1" applyFill="1" applyBorder="1" applyAlignment="1" applyProtection="1">
      <alignment horizontal="center" vertical="center" wrapText="1"/>
      <protection/>
    </xf>
    <xf numFmtId="3" fontId="29" fillId="17" borderId="63" xfId="0" applyNumberFormat="1" applyFont="1" applyFill="1" applyBorder="1" applyAlignment="1" applyProtection="1">
      <alignment horizontal="center" vertical="center" wrapText="1"/>
      <protection locked="0"/>
    </xf>
    <xf numFmtId="3" fontId="29" fillId="51" borderId="28" xfId="0" applyNumberFormat="1" applyFont="1" applyFill="1" applyBorder="1" applyAlignment="1" applyProtection="1">
      <alignment horizontal="center" vertical="center" wrapText="1"/>
      <protection/>
    </xf>
    <xf numFmtId="49" fontId="31" fillId="0" borderId="48" xfId="0" applyNumberFormat="1" applyFont="1" applyFill="1" applyBorder="1" applyAlignment="1" applyProtection="1">
      <alignment horizontal="center" vertical="center" wrapText="1"/>
      <protection/>
    </xf>
    <xf numFmtId="3" fontId="29" fillId="17" borderId="63" xfId="0" applyNumberFormat="1" applyFont="1" applyFill="1" applyBorder="1" applyAlignment="1" applyProtection="1">
      <alignment horizontal="right" vertical="center" wrapText="1"/>
      <protection locked="0"/>
    </xf>
    <xf numFmtId="0" fontId="29" fillId="0" borderId="23" xfId="0" applyFont="1" applyBorder="1" applyAlignment="1" applyProtection="1">
      <alignment vertical="center"/>
      <protection/>
    </xf>
    <xf numFmtId="0" fontId="29" fillId="0" borderId="24" xfId="0" applyFont="1" applyBorder="1" applyAlignment="1" applyProtection="1">
      <alignment vertical="center"/>
      <protection/>
    </xf>
    <xf numFmtId="0" fontId="31" fillId="0" borderId="58" xfId="0" applyFont="1" applyFill="1" applyBorder="1" applyAlignment="1" applyProtection="1">
      <alignment horizontal="center" vertical="center" wrapText="1"/>
      <protection/>
    </xf>
    <xf numFmtId="0" fontId="31" fillId="0" borderId="41" xfId="0" applyFont="1" applyFill="1" applyBorder="1" applyAlignment="1" applyProtection="1">
      <alignment horizontal="center" vertical="center" wrapText="1"/>
      <protection/>
    </xf>
    <xf numFmtId="3" fontId="29" fillId="17" borderId="44" xfId="0" applyNumberFormat="1" applyFont="1" applyFill="1" applyBorder="1" applyAlignment="1" applyProtection="1">
      <alignment horizontal="center" vertical="center" wrapText="1"/>
      <protection locked="0"/>
    </xf>
    <xf numFmtId="3" fontId="29" fillId="51" borderId="45" xfId="0"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58" fillId="0" borderId="32" xfId="103" applyFont="1" applyBorder="1" applyAlignment="1" applyProtection="1">
      <alignment horizontal="center"/>
      <protection locked="0"/>
    </xf>
    <xf numFmtId="0" fontId="58" fillId="0" borderId="0" xfId="103" applyFont="1" applyBorder="1" applyAlignment="1" applyProtection="1">
      <alignment horizontal="center"/>
      <protection locked="0"/>
    </xf>
    <xf numFmtId="0" fontId="58" fillId="0" borderId="33" xfId="103" applyFont="1" applyBorder="1" applyAlignment="1" applyProtection="1">
      <alignment horizontal="center"/>
      <protection locked="0"/>
    </xf>
    <xf numFmtId="0" fontId="59" fillId="0" borderId="0" xfId="103" applyFont="1" applyBorder="1" applyProtection="1">
      <alignment/>
      <protection locked="0"/>
    </xf>
    <xf numFmtId="0" fontId="10" fillId="0" borderId="0" xfId="103" applyBorder="1" applyProtection="1">
      <alignment/>
      <protection locked="0"/>
    </xf>
    <xf numFmtId="0" fontId="60" fillId="0" borderId="0" xfId="103" applyFont="1" applyBorder="1" applyProtection="1">
      <alignment/>
      <protection locked="0"/>
    </xf>
    <xf numFmtId="0" fontId="10" fillId="0" borderId="32" xfId="103" applyBorder="1" applyAlignment="1" applyProtection="1">
      <alignment wrapText="1"/>
      <protection locked="0"/>
    </xf>
    <xf numFmtId="0" fontId="10" fillId="0" borderId="0" xfId="103" applyBorder="1" applyAlignment="1" applyProtection="1">
      <alignment wrapText="1"/>
      <protection locked="0"/>
    </xf>
    <xf numFmtId="164" fontId="10" fillId="0" borderId="0" xfId="85" applyFont="1" applyFill="1" applyBorder="1" applyAlignment="1" applyProtection="1">
      <alignment/>
      <protection locked="0"/>
    </xf>
    <xf numFmtId="0" fontId="10" fillId="0" borderId="33" xfId="103" applyBorder="1" applyProtection="1">
      <alignment/>
      <protection locked="0"/>
    </xf>
    <xf numFmtId="0" fontId="59" fillId="0" borderId="32" xfId="103" applyFont="1" applyBorder="1" applyAlignment="1" applyProtection="1">
      <alignment wrapText="1"/>
      <protection locked="0"/>
    </xf>
    <xf numFmtId="0" fontId="59" fillId="0" borderId="0" xfId="103" applyFont="1" applyBorder="1" applyAlignment="1" applyProtection="1">
      <alignment wrapText="1"/>
      <protection locked="0"/>
    </xf>
    <xf numFmtId="0" fontId="59" fillId="0" borderId="25" xfId="103" applyFont="1" applyBorder="1" applyAlignment="1" applyProtection="1">
      <alignment wrapText="1"/>
      <protection locked="0"/>
    </xf>
    <xf numFmtId="0" fontId="10" fillId="0" borderId="25" xfId="103" applyBorder="1" applyProtection="1">
      <alignment/>
      <protection locked="0"/>
    </xf>
    <xf numFmtId="164" fontId="10" fillId="0" borderId="25" xfId="85" applyFont="1" applyFill="1" applyBorder="1" applyAlignment="1" applyProtection="1">
      <alignment/>
      <protection locked="0"/>
    </xf>
    <xf numFmtId="0" fontId="10" fillId="0" borderId="25" xfId="103" applyFont="1" applyBorder="1" applyAlignment="1" applyProtection="1">
      <alignment wrapText="1"/>
      <protection locked="0"/>
    </xf>
    <xf numFmtId="0" fontId="59" fillId="0" borderId="25" xfId="103" applyFont="1" applyBorder="1" applyProtection="1">
      <alignment/>
      <protection locked="0"/>
    </xf>
    <xf numFmtId="164" fontId="59" fillId="0" borderId="25" xfId="85" applyFont="1" applyFill="1" applyBorder="1" applyAlignment="1" applyProtection="1">
      <alignment/>
      <protection locked="0"/>
    </xf>
    <xf numFmtId="0" fontId="59" fillId="0" borderId="33" xfId="103" applyFont="1" applyBorder="1" applyProtection="1">
      <alignment/>
      <protection locked="0"/>
    </xf>
    <xf numFmtId="0" fontId="10" fillId="0" borderId="36" xfId="103" applyBorder="1" applyAlignment="1" applyProtection="1">
      <alignment wrapText="1"/>
      <protection locked="0"/>
    </xf>
    <xf numFmtId="0" fontId="10" fillId="0" borderId="34" xfId="103" applyBorder="1" applyAlignment="1" applyProtection="1">
      <alignment wrapText="1"/>
      <protection locked="0"/>
    </xf>
    <xf numFmtId="0" fontId="10" fillId="0" borderId="34" xfId="103" applyBorder="1" applyProtection="1">
      <alignment/>
      <protection locked="0"/>
    </xf>
    <xf numFmtId="164" fontId="10" fillId="0" borderId="34" xfId="85" applyFont="1" applyFill="1" applyBorder="1" applyAlignment="1" applyProtection="1">
      <alignment/>
      <protection locked="0"/>
    </xf>
    <xf numFmtId="0" fontId="10" fillId="0" borderId="37" xfId="103" applyBorder="1" applyProtection="1">
      <alignment/>
      <protection locked="0"/>
    </xf>
    <xf numFmtId="0" fontId="59" fillId="0" borderId="35" xfId="103" applyFont="1" applyBorder="1" applyAlignment="1" applyProtection="1">
      <alignment wrapText="1"/>
      <protection locked="0"/>
    </xf>
    <xf numFmtId="0" fontId="59" fillId="0" borderId="55" xfId="103" applyFont="1" applyBorder="1" applyAlignment="1" applyProtection="1">
      <alignment wrapText="1"/>
      <protection locked="0"/>
    </xf>
    <xf numFmtId="4" fontId="10" fillId="0" borderId="25" xfId="103" applyNumberFormat="1" applyBorder="1" applyAlignment="1" applyProtection="1">
      <alignment wrapText="1"/>
      <protection locked="0"/>
    </xf>
    <xf numFmtId="0" fontId="10" fillId="0" borderId="0" xfId="103" applyProtection="1">
      <alignment/>
      <protection locked="0"/>
    </xf>
    <xf numFmtId="4" fontId="59" fillId="0" borderId="25" xfId="103" applyNumberFormat="1" applyFont="1" applyBorder="1" applyAlignment="1" applyProtection="1">
      <alignment wrapText="1"/>
      <protection locked="0"/>
    </xf>
    <xf numFmtId="4" fontId="59" fillId="0" borderId="0" xfId="103" applyNumberFormat="1" applyFont="1" applyBorder="1" applyAlignment="1" applyProtection="1">
      <alignment wrapText="1"/>
      <protection locked="0"/>
    </xf>
    <xf numFmtId="0" fontId="61" fillId="0" borderId="35" xfId="103" applyFont="1" applyBorder="1" applyProtection="1">
      <alignment/>
      <protection locked="0"/>
    </xf>
    <xf numFmtId="0" fontId="61" fillId="0" borderId="55" xfId="103" applyFont="1" applyBorder="1" applyProtection="1">
      <alignment/>
      <protection locked="0"/>
    </xf>
    <xf numFmtId="0" fontId="61" fillId="0" borderId="0" xfId="103" applyFont="1" applyProtection="1">
      <alignment/>
      <protection locked="0"/>
    </xf>
    <xf numFmtId="0" fontId="61" fillId="0" borderId="0" xfId="103" applyFont="1" applyAlignment="1" applyProtection="1">
      <alignment horizontal="center"/>
      <protection locked="0"/>
    </xf>
    <xf numFmtId="0" fontId="61" fillId="0" borderId="29" xfId="103" applyFont="1" applyBorder="1" applyProtection="1">
      <alignment/>
      <protection locked="0"/>
    </xf>
    <xf numFmtId="4" fontId="61" fillId="0" borderId="31" xfId="103" applyNumberFormat="1" applyFont="1" applyBorder="1" applyProtection="1">
      <alignment/>
      <protection locked="0"/>
    </xf>
    <xf numFmtId="0" fontId="61" fillId="0" borderId="32" xfId="103" applyFont="1" applyBorder="1" applyProtection="1">
      <alignment/>
      <protection locked="0"/>
    </xf>
    <xf numFmtId="0" fontId="10" fillId="0" borderId="32" xfId="103" applyBorder="1" applyProtection="1">
      <alignment/>
      <protection locked="0"/>
    </xf>
    <xf numFmtId="4" fontId="10" fillId="0" borderId="33" xfId="103" applyNumberFormat="1" applyBorder="1" applyProtection="1">
      <alignment/>
      <protection locked="0"/>
    </xf>
    <xf numFmtId="0" fontId="10" fillId="0" borderId="0" xfId="103">
      <alignment/>
      <protection/>
    </xf>
    <xf numFmtId="14" fontId="10" fillId="0" borderId="36" xfId="103" applyNumberFormat="1" applyFont="1" applyBorder="1" applyAlignment="1" applyProtection="1">
      <alignment horizontal="left"/>
      <protection locked="0"/>
    </xf>
    <xf numFmtId="4" fontId="10" fillId="0" borderId="37" xfId="103" applyNumberFormat="1" applyBorder="1" applyProtection="1">
      <alignment/>
      <protection locked="0"/>
    </xf>
    <xf numFmtId="4" fontId="10" fillId="0" borderId="0" xfId="103" applyNumberFormat="1" applyProtection="1">
      <alignment/>
      <protection locked="0"/>
    </xf>
    <xf numFmtId="0" fontId="10" fillId="0" borderId="36" xfId="103" applyFont="1" applyBorder="1" applyProtection="1">
      <alignment/>
      <protection locked="0"/>
    </xf>
    <xf numFmtId="4" fontId="10" fillId="0" borderId="0" xfId="103" applyNumberFormat="1" applyBorder="1" applyProtection="1">
      <alignment/>
      <protection locked="0"/>
    </xf>
    <xf numFmtId="0" fontId="59" fillId="0" borderId="0" xfId="103" applyFont="1" applyAlignment="1" applyProtection="1">
      <alignment wrapText="1"/>
      <protection locked="0"/>
    </xf>
    <xf numFmtId="0" fontId="10" fillId="0" borderId="0" xfId="103" applyFont="1" applyAlignment="1" applyProtection="1">
      <alignment wrapText="1"/>
      <protection locked="0"/>
    </xf>
    <xf numFmtId="0" fontId="62" fillId="0" borderId="0" xfId="103" applyFont="1" applyAlignment="1" applyProtection="1">
      <alignment horizontal="center"/>
      <protection locked="0"/>
    </xf>
    <xf numFmtId="0" fontId="10" fillId="0" borderId="34" xfId="103" applyBorder="1" applyAlignment="1" applyProtection="1">
      <alignment/>
      <protection locked="0"/>
    </xf>
    <xf numFmtId="0" fontId="63" fillId="0" borderId="25" xfId="103" applyFont="1" applyBorder="1" applyAlignment="1" applyProtection="1">
      <alignment horizontal="center" wrapText="1"/>
      <protection locked="0"/>
    </xf>
    <xf numFmtId="0" fontId="61" fillId="0" borderId="25" xfId="103" applyFont="1" applyBorder="1" applyAlignment="1" applyProtection="1">
      <alignment horizontal="center"/>
      <protection locked="0"/>
    </xf>
    <xf numFmtId="9" fontId="10" fillId="0" borderId="25" xfId="103" applyNumberFormat="1" applyBorder="1" applyAlignment="1" applyProtection="1">
      <alignment horizontal="center"/>
      <protection locked="0"/>
    </xf>
    <xf numFmtId="10" fontId="10" fillId="0" borderId="25" xfId="103" applyNumberFormat="1" applyBorder="1" applyAlignment="1" applyProtection="1">
      <alignment horizontal="center"/>
      <protection locked="0"/>
    </xf>
    <xf numFmtId="0" fontId="10" fillId="0" borderId="25" xfId="103" applyFont="1" applyBorder="1" applyAlignment="1" applyProtection="1">
      <alignment horizontal="center" wrapText="1"/>
      <protection locked="0"/>
    </xf>
    <xf numFmtId="0" fontId="61" fillId="0" borderId="25" xfId="103" applyFont="1" applyBorder="1" applyAlignment="1" applyProtection="1">
      <alignment horizontal="center" wrapText="1"/>
      <protection locked="0"/>
    </xf>
    <xf numFmtId="0" fontId="59" fillId="0" borderId="25" xfId="103" applyFont="1" applyBorder="1" applyAlignment="1" applyProtection="1">
      <alignment horizontal="center" wrapText="1"/>
      <protection locked="0"/>
    </xf>
    <xf numFmtId="14" fontId="59" fillId="0" borderId="25" xfId="103" applyNumberFormat="1" applyFont="1" applyBorder="1" applyAlignment="1" applyProtection="1">
      <alignment horizontal="center" wrapText="1"/>
      <protection locked="0"/>
    </xf>
    <xf numFmtId="14" fontId="59" fillId="0" borderId="25" xfId="103" applyNumberFormat="1" applyFont="1" applyBorder="1" applyAlignment="1" applyProtection="1">
      <alignment horizontal="center"/>
      <protection locked="0"/>
    </xf>
    <xf numFmtId="171" fontId="10" fillId="0" borderId="25" xfId="103" applyNumberFormat="1" applyBorder="1" applyAlignment="1" applyProtection="1">
      <alignment wrapText="1"/>
      <protection locked="0"/>
    </xf>
    <xf numFmtId="172" fontId="10" fillId="0" borderId="25" xfId="103" applyNumberFormat="1" applyBorder="1" applyAlignment="1" applyProtection="1">
      <alignment wrapText="1"/>
      <protection locked="0"/>
    </xf>
    <xf numFmtId="172" fontId="10" fillId="0" borderId="0" xfId="103" applyNumberFormat="1" applyAlignment="1" applyProtection="1">
      <alignment wrapText="1"/>
      <protection locked="0"/>
    </xf>
    <xf numFmtId="172" fontId="59" fillId="0" borderId="25" xfId="103" applyNumberFormat="1" applyFont="1" applyBorder="1" applyAlignment="1" applyProtection="1">
      <alignment wrapText="1"/>
      <protection locked="0"/>
    </xf>
    <xf numFmtId="0" fontId="10" fillId="0" borderId="35" xfId="103" applyFont="1" applyBorder="1" applyAlignment="1" applyProtection="1">
      <alignment vertical="top" wrapText="1"/>
      <protection locked="0"/>
    </xf>
    <xf numFmtId="172" fontId="10" fillId="0" borderId="55" xfId="103" applyNumberFormat="1" applyFont="1" applyBorder="1" applyAlignment="1" applyProtection="1">
      <alignment wrapText="1"/>
      <protection locked="0"/>
    </xf>
    <xf numFmtId="0" fontId="29" fillId="3" borderId="21" xfId="0" applyFont="1" applyFill="1" applyBorder="1" applyAlignment="1" applyProtection="1">
      <alignment/>
      <protection/>
    </xf>
    <xf numFmtId="0" fontId="29" fillId="3" borderId="23" xfId="0" applyFont="1" applyFill="1" applyBorder="1" applyAlignment="1" applyProtection="1">
      <alignment/>
      <protection/>
    </xf>
    <xf numFmtId="0" fontId="27" fillId="17" borderId="25" xfId="0" applyFont="1" applyFill="1" applyBorder="1" applyAlignment="1" applyProtection="1">
      <alignment horizontal="center" vertical="center" wrapText="1"/>
      <protection locked="0"/>
    </xf>
    <xf numFmtId="0" fontId="29" fillId="3" borderId="23" xfId="0" applyFont="1" applyFill="1" applyBorder="1" applyAlignment="1" applyProtection="1">
      <alignment vertical="center"/>
      <protection/>
    </xf>
    <xf numFmtId="0" fontId="31" fillId="3" borderId="23" xfId="0" applyFont="1" applyFill="1" applyBorder="1" applyAlignment="1" applyProtection="1">
      <alignment vertical="center" wrapText="1"/>
      <protection/>
    </xf>
    <xf numFmtId="49" fontId="31" fillId="17" borderId="25" xfId="0" applyNumberFormat="1" applyFont="1" applyFill="1" applyBorder="1" applyAlignment="1" applyProtection="1">
      <alignment horizontal="left" vertical="center" wrapText="1"/>
      <protection locked="0"/>
    </xf>
    <xf numFmtId="169" fontId="31" fillId="17" borderId="25" xfId="0" applyNumberFormat="1" applyFont="1" applyFill="1" applyBorder="1" applyAlignment="1" applyProtection="1">
      <alignment horizontal="left" vertical="center" wrapText="1"/>
      <protection locked="0"/>
    </xf>
    <xf numFmtId="0" fontId="31" fillId="3" borderId="0" xfId="0" applyFont="1" applyFill="1" applyBorder="1" applyAlignment="1" applyProtection="1">
      <alignment horizontal="center" vertical="center" wrapText="1"/>
      <protection/>
    </xf>
    <xf numFmtId="0" fontId="29" fillId="17" borderId="25" xfId="0" applyFont="1" applyFill="1" applyBorder="1" applyAlignment="1" applyProtection="1">
      <alignment horizontal="left" vertical="center" wrapText="1"/>
      <protection locked="0"/>
    </xf>
    <xf numFmtId="0" fontId="29" fillId="3" borderId="26" xfId="0" applyFont="1" applyFill="1" applyBorder="1" applyAlignment="1" applyProtection="1">
      <alignment/>
      <protection/>
    </xf>
    <xf numFmtId="0" fontId="29" fillId="3" borderId="27" xfId="0" applyFont="1" applyFill="1" applyBorder="1" applyAlignment="1" applyProtection="1">
      <alignment/>
      <protection/>
    </xf>
    <xf numFmtId="0" fontId="29" fillId="3" borderId="27" xfId="0" applyFont="1" applyFill="1" applyBorder="1" applyAlignment="1" applyProtection="1">
      <alignment/>
      <protection/>
    </xf>
    <xf numFmtId="49" fontId="37" fillId="3" borderId="28" xfId="0" applyNumberFormat="1" applyFont="1" applyFill="1" applyBorder="1" applyAlignment="1" applyProtection="1">
      <alignment horizontal="right"/>
      <protection/>
    </xf>
    <xf numFmtId="0" fontId="29" fillId="17" borderId="25" xfId="0" applyFont="1" applyFill="1" applyBorder="1" applyAlignment="1" applyProtection="1">
      <alignment horizontal="left" vertical="center"/>
      <protection locked="0"/>
    </xf>
    <xf numFmtId="0" fontId="23" fillId="0" borderId="0" xfId="92" applyFont="1" applyFill="1" applyBorder="1" applyAlignment="1">
      <alignment horizontal="center" vertical="center"/>
      <protection/>
    </xf>
    <xf numFmtId="0" fontId="28" fillId="0" borderId="0" xfId="92" applyFont="1" applyFill="1" applyBorder="1" applyAlignment="1" applyProtection="1">
      <alignment horizontal="center"/>
      <protection/>
    </xf>
    <xf numFmtId="0" fontId="29" fillId="0" borderId="0" xfId="92" applyFont="1" applyFill="1" applyBorder="1" applyAlignment="1" applyProtection="1">
      <alignment vertical="top" wrapText="1"/>
      <protection/>
    </xf>
    <xf numFmtId="0" fontId="31" fillId="0" borderId="0" xfId="92" applyFont="1" applyFill="1" applyBorder="1" applyAlignment="1" applyProtection="1">
      <alignment vertical="top" wrapText="1"/>
      <protection/>
    </xf>
    <xf numFmtId="0" fontId="30" fillId="0" borderId="0" xfId="92" applyFont="1" applyFill="1" applyBorder="1" applyAlignment="1" applyProtection="1">
      <alignment vertical="top"/>
      <protection/>
    </xf>
    <xf numFmtId="0" fontId="29" fillId="0" borderId="0" xfId="92" applyFont="1" applyFill="1" applyBorder="1" applyAlignment="1" applyProtection="1">
      <alignment vertical="top"/>
      <protection/>
    </xf>
    <xf numFmtId="49" fontId="30" fillId="49" borderId="69" xfId="0" applyNumberFormat="1" applyFont="1" applyFill="1" applyBorder="1" applyAlignment="1" applyProtection="1">
      <alignment horizontal="center" vertical="center" shrinkToFit="1"/>
      <protection/>
    </xf>
    <xf numFmtId="0" fontId="30" fillId="49" borderId="70" xfId="0" applyNumberFormat="1" applyFont="1" applyFill="1" applyBorder="1" applyAlignment="1" applyProtection="1">
      <alignment horizontal="center" vertical="center" wrapText="1"/>
      <protection/>
    </xf>
    <xf numFmtId="49" fontId="30" fillId="49" borderId="23" xfId="0" applyNumberFormat="1" applyFont="1" applyFill="1" applyBorder="1" applyAlignment="1" applyProtection="1">
      <alignment horizontal="right" vertical="center"/>
      <protection/>
    </xf>
    <xf numFmtId="49" fontId="31" fillId="17" borderId="25" xfId="0" applyNumberFormat="1" applyFont="1" applyFill="1" applyBorder="1" applyAlignment="1" applyProtection="1">
      <alignment horizontal="center" vertical="center"/>
      <protection locked="0"/>
    </xf>
    <xf numFmtId="49" fontId="31" fillId="34" borderId="25" xfId="0" applyNumberFormat="1" applyFont="1" applyFill="1" applyBorder="1" applyAlignment="1" applyProtection="1">
      <alignment horizontal="center" vertical="center" wrapText="1"/>
      <protection locked="0"/>
    </xf>
    <xf numFmtId="49" fontId="31" fillId="3" borderId="33" xfId="0" applyNumberFormat="1" applyFont="1" applyFill="1" applyBorder="1" applyAlignment="1" applyProtection="1">
      <alignment horizontal="justify" vertical="top" wrapText="1"/>
      <protection/>
    </xf>
    <xf numFmtId="49" fontId="29" fillId="17" borderId="25" xfId="0" applyNumberFormat="1" applyFont="1" applyFill="1" applyBorder="1" applyAlignment="1" applyProtection="1">
      <alignment horizontal="left" vertical="center"/>
      <protection locked="0"/>
    </xf>
    <xf numFmtId="49" fontId="32" fillId="3" borderId="0" xfId="0" applyNumberFormat="1" applyFont="1" applyFill="1" applyBorder="1" applyAlignment="1" applyProtection="1">
      <alignment horizontal="center" wrapText="1"/>
      <protection/>
    </xf>
    <xf numFmtId="49" fontId="31" fillId="3" borderId="20" xfId="0" applyNumberFormat="1" applyFont="1" applyFill="1" applyBorder="1" applyAlignment="1" applyProtection="1">
      <alignment horizontal="center" wrapText="1"/>
      <protection/>
    </xf>
    <xf numFmtId="49" fontId="31" fillId="0" borderId="0" xfId="0" applyNumberFormat="1" applyFont="1" applyFill="1" applyBorder="1" applyAlignment="1" applyProtection="1">
      <alignment horizontal="center" vertical="center" wrapText="1"/>
      <protection/>
    </xf>
    <xf numFmtId="49" fontId="31" fillId="3" borderId="0" xfId="0" applyNumberFormat="1" applyFont="1" applyFill="1" applyBorder="1" applyAlignment="1" applyProtection="1">
      <alignment wrapText="1"/>
      <protection/>
    </xf>
    <xf numFmtId="49" fontId="31" fillId="0" borderId="0" xfId="0" applyNumberFormat="1" applyFont="1" applyFill="1" applyBorder="1" applyAlignment="1" applyProtection="1">
      <alignment horizontal="left" wrapText="1"/>
      <protection/>
    </xf>
    <xf numFmtId="3" fontId="29" fillId="17" borderId="25" xfId="0" applyNumberFormat="1" applyFont="1" applyFill="1" applyBorder="1" applyAlignment="1" applyProtection="1">
      <alignment horizontal="right" vertical="center"/>
      <protection locked="0"/>
    </xf>
    <xf numFmtId="3" fontId="31" fillId="3" borderId="0" xfId="0" applyNumberFormat="1" applyFont="1" applyFill="1" applyBorder="1" applyAlignment="1" applyProtection="1">
      <alignment wrapText="1"/>
      <protection/>
    </xf>
    <xf numFmtId="49" fontId="31" fillId="3" borderId="33" xfId="0" applyNumberFormat="1" applyFont="1" applyFill="1" applyBorder="1" applyAlignment="1" applyProtection="1">
      <alignment vertical="center" wrapText="1"/>
      <protection/>
    </xf>
    <xf numFmtId="0" fontId="29" fillId="3" borderId="26" xfId="0" applyFont="1" applyFill="1" applyBorder="1" applyAlignment="1" applyProtection="1">
      <alignment horizontal="left" wrapText="1"/>
      <protection/>
    </xf>
    <xf numFmtId="0" fontId="31" fillId="3" borderId="28" xfId="0" applyFont="1" applyFill="1" applyBorder="1" applyAlignment="1" applyProtection="1">
      <alignment horizontal="right"/>
      <protection/>
    </xf>
    <xf numFmtId="0" fontId="31" fillId="0" borderId="0" xfId="0" applyFont="1" applyFill="1" applyBorder="1" applyAlignment="1" applyProtection="1">
      <alignment horizontal="left" vertical="center" wrapText="1"/>
      <protection/>
    </xf>
    <xf numFmtId="49" fontId="31" fillId="3" borderId="0" xfId="0" applyNumberFormat="1" applyFont="1" applyFill="1" applyBorder="1" applyAlignment="1" applyProtection="1">
      <alignment vertical="center" wrapText="1"/>
      <protection/>
    </xf>
    <xf numFmtId="0" fontId="34" fillId="17" borderId="25" xfId="0" applyFont="1" applyFill="1" applyBorder="1" applyAlignment="1" applyProtection="1">
      <alignment horizontal="justify" vertical="center" wrapText="1"/>
      <protection locked="0"/>
    </xf>
    <xf numFmtId="49" fontId="31" fillId="0" borderId="0" xfId="0" applyNumberFormat="1" applyFont="1" applyFill="1" applyBorder="1" applyAlignment="1" applyProtection="1">
      <alignment vertical="center" wrapText="1"/>
      <protection/>
    </xf>
    <xf numFmtId="0" fontId="31" fillId="0" borderId="24"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0" xfId="0" applyFont="1" applyFill="1" applyBorder="1" applyAlignment="1" applyProtection="1">
      <alignment horizontal="justify" vertical="center" wrapText="1"/>
      <protection/>
    </xf>
    <xf numFmtId="49" fontId="31" fillId="3" borderId="0" xfId="0" applyNumberFormat="1" applyFont="1" applyFill="1" applyBorder="1" applyAlignment="1" applyProtection="1">
      <alignment horizontal="justify" vertical="center" wrapText="1"/>
      <protection/>
    </xf>
    <xf numFmtId="49" fontId="31" fillId="3" borderId="34" xfId="0" applyNumberFormat="1" applyFont="1" applyFill="1" applyBorder="1" applyAlignment="1" applyProtection="1">
      <alignment horizontal="left" vertical="center" wrapText="1"/>
      <protection/>
    </xf>
    <xf numFmtId="49" fontId="31" fillId="3" borderId="0" xfId="0" applyNumberFormat="1" applyFont="1" applyFill="1" applyBorder="1" applyAlignment="1" applyProtection="1">
      <alignment horizontal="justify" wrapText="1"/>
      <protection/>
    </xf>
    <xf numFmtId="49" fontId="31" fillId="3" borderId="0" xfId="0" applyNumberFormat="1" applyFont="1" applyFill="1" applyBorder="1" applyAlignment="1" applyProtection="1">
      <alignment horizontal="left" wrapText="1"/>
      <protection/>
    </xf>
    <xf numFmtId="49" fontId="31" fillId="0" borderId="0" xfId="0" applyNumberFormat="1" applyFont="1" applyBorder="1" applyAlignment="1" applyProtection="1">
      <alignment horizontal="left" wrapText="1"/>
      <protection/>
    </xf>
    <xf numFmtId="49" fontId="31" fillId="0" borderId="0" xfId="0" applyNumberFormat="1" applyFont="1" applyBorder="1" applyAlignment="1" applyProtection="1">
      <alignment horizontal="justify" vertical="center" wrapText="1"/>
      <protection/>
    </xf>
    <xf numFmtId="49" fontId="31" fillId="0" borderId="0" xfId="0" applyNumberFormat="1" applyFont="1" applyBorder="1" applyAlignment="1" applyProtection="1">
      <alignment horizontal="left" vertical="center" wrapText="1"/>
      <protection/>
    </xf>
    <xf numFmtId="49" fontId="31" fillId="0" borderId="0" xfId="0" applyNumberFormat="1" applyFont="1" applyFill="1" applyBorder="1" applyAlignment="1" applyProtection="1">
      <alignment horizontal="left" vertical="center" wrapText="1"/>
      <protection/>
    </xf>
    <xf numFmtId="0" fontId="31" fillId="3" borderId="0" xfId="0" applyFont="1" applyFill="1" applyBorder="1" applyAlignment="1" applyProtection="1">
      <alignment vertical="center" wrapText="1"/>
      <protection/>
    </xf>
    <xf numFmtId="0" fontId="30" fillId="3" borderId="69" xfId="0" applyFont="1" applyFill="1" applyBorder="1" applyAlignment="1" applyProtection="1">
      <alignment horizontal="center" vertical="center"/>
      <protection/>
    </xf>
    <xf numFmtId="0" fontId="31" fillId="3" borderId="71" xfId="0" applyFont="1" applyFill="1" applyBorder="1" applyAlignment="1" applyProtection="1">
      <alignment horizontal="center" vertical="center" wrapText="1"/>
      <protection/>
    </xf>
    <xf numFmtId="0" fontId="31" fillId="0" borderId="33" xfId="0" applyFont="1" applyBorder="1" applyAlignment="1" applyProtection="1">
      <alignment horizontal="left" vertical="center" wrapText="1"/>
      <protection/>
    </xf>
    <xf numFmtId="0" fontId="31" fillId="0" borderId="34" xfId="0" applyFont="1" applyBorder="1" applyAlignment="1" applyProtection="1">
      <alignment horizontal="justify" wrapText="1"/>
      <protection/>
    </xf>
    <xf numFmtId="0" fontId="31" fillId="0" borderId="0" xfId="0" applyFont="1" applyBorder="1" applyAlignment="1" applyProtection="1">
      <alignment horizontal="left"/>
      <protection/>
    </xf>
    <xf numFmtId="0" fontId="31" fillId="0" borderId="0" xfId="0" applyFont="1" applyBorder="1" applyAlignment="1" applyProtection="1">
      <alignment horizontal="left" vertical="center" wrapText="1"/>
      <protection/>
    </xf>
    <xf numFmtId="0" fontId="31" fillId="0" borderId="34" xfId="0" applyFont="1" applyBorder="1" applyAlignment="1" applyProtection="1">
      <alignment horizontal="left" vertical="center" wrapText="1"/>
      <protection/>
    </xf>
    <xf numFmtId="0" fontId="31" fillId="3" borderId="0" xfId="0" applyFont="1" applyFill="1" applyBorder="1" applyAlignment="1" applyProtection="1">
      <alignment horizontal="left" vertical="center" wrapText="1"/>
      <protection/>
    </xf>
    <xf numFmtId="0" fontId="31" fillId="3" borderId="0" xfId="0" applyFont="1" applyFill="1" applyBorder="1" applyAlignment="1" applyProtection="1">
      <alignment horizontal="left" vertical="top" wrapText="1"/>
      <protection/>
    </xf>
    <xf numFmtId="0" fontId="29" fillId="17" borderId="25" xfId="0" applyFont="1" applyFill="1" applyBorder="1" applyAlignment="1" applyProtection="1">
      <alignment horizontal="justify" vertical="center" wrapText="1"/>
      <protection locked="0"/>
    </xf>
    <xf numFmtId="0" fontId="31" fillId="3" borderId="0" xfId="0" applyFont="1" applyFill="1" applyBorder="1" applyAlignment="1" applyProtection="1">
      <alignment horizontal="left"/>
      <protection/>
    </xf>
    <xf numFmtId="0" fontId="31" fillId="3" borderId="34" xfId="0" applyFont="1" applyFill="1" applyBorder="1" applyAlignment="1" applyProtection="1">
      <alignment horizontal="left" wrapText="1"/>
      <protection/>
    </xf>
    <xf numFmtId="0" fontId="31" fillId="3" borderId="0" xfId="0" applyFont="1" applyFill="1" applyBorder="1" applyAlignment="1" applyProtection="1">
      <alignment wrapText="1"/>
      <protection/>
    </xf>
    <xf numFmtId="0" fontId="43" fillId="0" borderId="0" xfId="0" applyFont="1" applyFill="1" applyBorder="1" applyAlignment="1" applyProtection="1">
      <alignment horizontal="left" vertical="center" wrapText="1"/>
      <protection/>
    </xf>
    <xf numFmtId="0" fontId="31" fillId="0" borderId="0" xfId="0" applyFont="1" applyFill="1" applyBorder="1" applyAlignment="1" applyProtection="1">
      <alignment horizontal="left" vertical="center"/>
      <protection/>
    </xf>
    <xf numFmtId="4" fontId="44" fillId="17" borderId="25" xfId="0" applyNumberFormat="1" applyFont="1" applyFill="1" applyBorder="1" applyAlignment="1" applyProtection="1">
      <alignment horizontal="center" vertical="center"/>
      <protection locked="0"/>
    </xf>
    <xf numFmtId="0" fontId="30" fillId="0" borderId="34" xfId="0" applyFont="1" applyBorder="1" applyAlignment="1" applyProtection="1">
      <alignment horizontal="justify" vertical="center" wrapText="1"/>
      <protection/>
    </xf>
    <xf numFmtId="49" fontId="30" fillId="3" borderId="0" xfId="0" applyNumberFormat="1" applyFont="1" applyFill="1" applyBorder="1" applyAlignment="1" applyProtection="1">
      <alignment vertical="center" wrapText="1"/>
      <protection/>
    </xf>
    <xf numFmtId="0" fontId="30" fillId="0" borderId="34" xfId="0" applyFont="1" applyBorder="1" applyAlignment="1" applyProtection="1">
      <alignment vertical="center"/>
      <protection/>
    </xf>
    <xf numFmtId="0" fontId="30" fillId="0" borderId="0" xfId="0" applyFont="1" applyBorder="1" applyAlignment="1" applyProtection="1">
      <alignment vertical="center"/>
      <protection/>
    </xf>
    <xf numFmtId="0" fontId="31" fillId="0" borderId="0" xfId="102" applyFont="1" applyFill="1" applyBorder="1" applyAlignment="1" applyProtection="1">
      <alignment horizontal="left" vertical="center" wrapText="1"/>
      <protection/>
    </xf>
    <xf numFmtId="49" fontId="31" fillId="0" borderId="72" xfId="102" applyNumberFormat="1" applyFont="1" applyFill="1" applyBorder="1" applyAlignment="1" applyProtection="1">
      <alignment horizontal="center" vertical="center" wrapText="1"/>
      <protection/>
    </xf>
    <xf numFmtId="0" fontId="29" fillId="49" borderId="73" xfId="102" applyFont="1" applyFill="1" applyBorder="1" applyAlignment="1" applyProtection="1">
      <alignment vertical="center"/>
      <protection/>
    </xf>
    <xf numFmtId="0" fontId="29" fillId="49" borderId="56" xfId="102" applyFont="1" applyFill="1" applyBorder="1" applyAlignment="1" applyProtection="1">
      <alignment vertical="center"/>
      <protection/>
    </xf>
    <xf numFmtId="0" fontId="29" fillId="49" borderId="44" xfId="102" applyFont="1" applyFill="1" applyBorder="1" applyAlignment="1" applyProtection="1">
      <alignment vertical="center" wrapText="1"/>
      <protection/>
    </xf>
    <xf numFmtId="0" fontId="29" fillId="49" borderId="40" xfId="102" applyFont="1" applyFill="1" applyBorder="1" applyAlignment="1" applyProtection="1">
      <alignment vertical="center" wrapText="1"/>
      <protection/>
    </xf>
    <xf numFmtId="0" fontId="29" fillId="49" borderId="47" xfId="102" applyFont="1" applyFill="1" applyBorder="1" applyAlignment="1" applyProtection="1">
      <alignment vertical="center" wrapText="1"/>
      <protection/>
    </xf>
    <xf numFmtId="0" fontId="29" fillId="49" borderId="49" xfId="102" applyFont="1" applyFill="1" applyBorder="1" applyAlignment="1" applyProtection="1">
      <alignment vertical="center" wrapText="1"/>
      <protection/>
    </xf>
    <xf numFmtId="0" fontId="29" fillId="49" borderId="35" xfId="102" applyFont="1" applyFill="1" applyBorder="1" applyAlignment="1" applyProtection="1">
      <alignment horizontal="left" vertical="center" wrapText="1"/>
      <protection/>
    </xf>
    <xf numFmtId="49" fontId="31" fillId="0" borderId="74" xfId="102" applyNumberFormat="1" applyFont="1" applyFill="1" applyBorder="1" applyAlignment="1" applyProtection="1">
      <alignment horizontal="center" wrapText="1"/>
      <protection/>
    </xf>
    <xf numFmtId="0" fontId="29" fillId="49" borderId="75" xfId="102" applyFont="1" applyFill="1" applyBorder="1" applyAlignment="1" applyProtection="1">
      <alignment horizontal="center" vertical="center"/>
      <protection/>
    </xf>
    <xf numFmtId="0" fontId="29" fillId="49" borderId="25" xfId="102" applyFont="1" applyFill="1" applyBorder="1" applyAlignment="1" applyProtection="1">
      <alignment horizontal="center" vertical="center" wrapText="1"/>
      <protection/>
    </xf>
    <xf numFmtId="0" fontId="34" fillId="49" borderId="25" xfId="102" applyFont="1" applyFill="1" applyBorder="1" applyAlignment="1" applyProtection="1">
      <alignment horizontal="center" vertical="center" wrapText="1"/>
      <protection/>
    </xf>
    <xf numFmtId="0" fontId="29" fillId="49" borderId="25" xfId="102" applyFont="1" applyFill="1" applyBorder="1" applyAlignment="1" applyProtection="1">
      <alignment horizontal="center" vertical="center"/>
      <protection/>
    </xf>
    <xf numFmtId="0" fontId="29" fillId="49" borderId="63" xfId="102" applyFont="1" applyFill="1" applyBorder="1" applyAlignment="1" applyProtection="1">
      <alignment horizontal="right" vertical="center"/>
      <protection/>
    </xf>
    <xf numFmtId="0" fontId="29" fillId="49" borderId="75" xfId="102" applyFont="1" applyFill="1" applyBorder="1" applyAlignment="1" applyProtection="1">
      <alignment horizontal="center"/>
      <protection/>
    </xf>
    <xf numFmtId="0" fontId="40" fillId="3" borderId="0" xfId="102" applyFont="1" applyFill="1" applyBorder="1" applyAlignment="1" applyProtection="1">
      <alignment horizontal="left" wrapText="1" shrinkToFit="1"/>
      <protection/>
    </xf>
    <xf numFmtId="0" fontId="31" fillId="3" borderId="0" xfId="102" applyFont="1" applyFill="1" applyBorder="1" applyAlignment="1" applyProtection="1">
      <alignment horizontal="justify" wrapText="1"/>
      <protection/>
    </xf>
    <xf numFmtId="0" fontId="34" fillId="17" borderId="25" xfId="102" applyNumberFormat="1" applyFont="1" applyFill="1" applyBorder="1" applyAlignment="1" applyProtection="1">
      <alignment horizontal="justify" vertical="center"/>
      <protection locked="0"/>
    </xf>
    <xf numFmtId="49" fontId="31" fillId="3" borderId="33" xfId="0" applyNumberFormat="1" applyFont="1" applyFill="1" applyBorder="1" applyAlignment="1" applyProtection="1">
      <alignment horizontal="left" vertical="center" wrapText="1"/>
      <protection/>
    </xf>
    <xf numFmtId="3" fontId="31" fillId="17" borderId="25" xfId="0" applyNumberFormat="1" applyFont="1" applyFill="1" applyBorder="1" applyAlignment="1" applyProtection="1">
      <alignment horizontal="center" vertical="center" wrapText="1"/>
      <protection locked="0"/>
    </xf>
    <xf numFmtId="0" fontId="31" fillId="3" borderId="33" xfId="0" applyFont="1" applyFill="1" applyBorder="1" applyAlignment="1" applyProtection="1">
      <alignment vertical="center" wrapText="1"/>
      <protection/>
    </xf>
    <xf numFmtId="49" fontId="31" fillId="0" borderId="0" xfId="0" applyNumberFormat="1" applyFont="1" applyFill="1" applyBorder="1" applyAlignment="1" applyProtection="1">
      <alignment wrapText="1"/>
      <protection/>
    </xf>
    <xf numFmtId="0" fontId="31" fillId="17" borderId="25"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protection/>
    </xf>
    <xf numFmtId="0" fontId="31" fillId="0" borderId="0" xfId="0" applyFont="1" applyFill="1" applyBorder="1" applyAlignment="1">
      <alignment horizontal="left" vertical="center" wrapText="1"/>
    </xf>
    <xf numFmtId="49" fontId="31" fillId="3" borderId="33" xfId="0" applyNumberFormat="1" applyFont="1" applyFill="1" applyBorder="1" applyAlignment="1" applyProtection="1">
      <alignment wrapText="1"/>
      <protection/>
    </xf>
    <xf numFmtId="49" fontId="31" fillId="3" borderId="34" xfId="0" applyNumberFormat="1" applyFont="1" applyFill="1" applyBorder="1" applyAlignment="1" applyProtection="1">
      <alignment horizontal="left" wrapText="1"/>
      <protection/>
    </xf>
    <xf numFmtId="0" fontId="49" fillId="53" borderId="25" xfId="0" applyFont="1" applyFill="1" applyBorder="1" applyAlignment="1" applyProtection="1">
      <alignment horizontal="center" vertical="center" wrapText="1"/>
      <protection/>
    </xf>
    <xf numFmtId="0" fontId="31" fillId="0" borderId="34" xfId="0" applyFont="1" applyFill="1" applyBorder="1" applyAlignment="1" applyProtection="1">
      <alignment horizontal="left" vertical="center" wrapText="1"/>
      <protection/>
    </xf>
    <xf numFmtId="49" fontId="31" fillId="50" borderId="25" xfId="0" applyNumberFormat="1" applyFont="1" applyFill="1" applyBorder="1" applyAlignment="1" applyProtection="1">
      <alignment horizontal="center" vertical="center" wrapText="1"/>
      <protection/>
    </xf>
    <xf numFmtId="49" fontId="29" fillId="50" borderId="25" xfId="0" applyNumberFormat="1" applyFont="1" applyFill="1" applyBorder="1" applyAlignment="1" applyProtection="1">
      <alignment vertical="center" wrapText="1"/>
      <protection/>
    </xf>
    <xf numFmtId="49" fontId="31" fillId="50" borderId="25" xfId="0" applyNumberFormat="1" applyFont="1" applyFill="1" applyBorder="1" applyAlignment="1" applyProtection="1">
      <alignment vertical="center" wrapText="1"/>
      <protection/>
    </xf>
    <xf numFmtId="0" fontId="31" fillId="50" borderId="25" xfId="0" applyFont="1" applyFill="1" applyBorder="1" applyAlignment="1" applyProtection="1">
      <alignment horizontal="center" vertical="center" wrapText="1"/>
      <protection/>
    </xf>
    <xf numFmtId="0" fontId="29" fillId="50" borderId="25" xfId="0" applyFont="1" applyFill="1" applyBorder="1" applyAlignment="1" applyProtection="1">
      <alignment horizontal="left" vertical="center" wrapText="1"/>
      <protection/>
    </xf>
    <xf numFmtId="0" fontId="31" fillId="50" borderId="25" xfId="0" applyFont="1" applyFill="1" applyBorder="1" applyAlignment="1" applyProtection="1">
      <alignment horizontal="left" vertical="center" wrapText="1"/>
      <protection/>
    </xf>
    <xf numFmtId="0" fontId="31" fillId="3" borderId="0" xfId="0" applyFont="1" applyFill="1" applyBorder="1" applyAlignment="1" applyProtection="1">
      <alignment horizontal="justify" vertical="center" wrapText="1"/>
      <protection/>
    </xf>
    <xf numFmtId="0" fontId="31"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horizontal="justify" vertical="center" wrapText="1"/>
      <protection/>
    </xf>
    <xf numFmtId="0" fontId="31" fillId="0" borderId="0" xfId="0" applyNumberFormat="1" applyFont="1" applyFill="1" applyBorder="1" applyAlignment="1" applyProtection="1">
      <alignment horizontal="left" vertical="center" wrapText="1"/>
      <protection/>
    </xf>
    <xf numFmtId="0" fontId="31" fillId="0" borderId="0" xfId="0" applyNumberFormat="1" applyFont="1" applyFill="1" applyBorder="1" applyAlignment="1" applyProtection="1">
      <alignment wrapText="1"/>
      <protection/>
    </xf>
    <xf numFmtId="0" fontId="29" fillId="17" borderId="25" xfId="0" applyNumberFormat="1" applyFont="1" applyFill="1" applyBorder="1" applyAlignment="1" applyProtection="1">
      <alignment horizontal="justify" vertical="center" wrapText="1"/>
      <protection locked="0"/>
    </xf>
    <xf numFmtId="0" fontId="31" fillId="0" borderId="0" xfId="0" applyNumberFormat="1" applyFont="1" applyFill="1" applyBorder="1" applyAlignment="1" applyProtection="1">
      <alignment vertical="center" wrapText="1"/>
      <protection/>
    </xf>
    <xf numFmtId="0" fontId="31" fillId="3" borderId="0" xfId="105" applyFont="1" applyFill="1" applyBorder="1" applyAlignment="1" applyProtection="1">
      <alignment horizontal="left" vertical="center" wrapText="1"/>
      <protection/>
    </xf>
    <xf numFmtId="0" fontId="29" fillId="3" borderId="0" xfId="105" applyFont="1" applyFill="1" applyBorder="1" applyAlignment="1" applyProtection="1">
      <alignment horizontal="justify" vertical="center" wrapText="1"/>
      <protection/>
    </xf>
    <xf numFmtId="49" fontId="31" fillId="3" borderId="0" xfId="105" applyNumberFormat="1" applyFont="1" applyFill="1" applyBorder="1" applyAlignment="1" applyProtection="1">
      <alignment vertical="center" wrapText="1"/>
      <protection/>
    </xf>
    <xf numFmtId="49" fontId="31" fillId="3" borderId="34" xfId="105" applyNumberFormat="1" applyFont="1" applyFill="1" applyBorder="1" applyAlignment="1" applyProtection="1">
      <alignment vertical="center" wrapText="1"/>
      <protection/>
    </xf>
    <xf numFmtId="0" fontId="34" fillId="17" borderId="25" xfId="105" applyNumberFormat="1" applyFont="1" applyFill="1" applyBorder="1" applyAlignment="1" applyProtection="1">
      <alignment horizontal="justify" vertical="center" wrapText="1"/>
      <protection locked="0"/>
    </xf>
    <xf numFmtId="0" fontId="31" fillId="0" borderId="0" xfId="105" applyNumberFormat="1" applyFont="1" applyFill="1" applyBorder="1" applyAlignment="1" applyProtection="1">
      <alignment vertical="center" wrapText="1"/>
      <protection/>
    </xf>
    <xf numFmtId="0" fontId="31" fillId="0" borderId="34" xfId="105" applyNumberFormat="1" applyFont="1" applyFill="1" applyBorder="1" applyAlignment="1" applyProtection="1">
      <alignment horizontal="left" vertical="center" wrapText="1"/>
      <protection/>
    </xf>
    <xf numFmtId="0" fontId="28" fillId="3" borderId="19" xfId="0" applyFont="1" applyFill="1" applyBorder="1" applyAlignment="1" applyProtection="1">
      <alignment horizontal="center" vertical="center"/>
      <protection/>
    </xf>
    <xf numFmtId="0" fontId="31" fillId="0" borderId="0" xfId="0" applyFont="1" applyBorder="1" applyAlignment="1" applyProtection="1">
      <alignment horizontal="left" wrapText="1"/>
      <protection/>
    </xf>
    <xf numFmtId="49" fontId="31" fillId="0" borderId="34" xfId="0" applyNumberFormat="1" applyFont="1" applyFill="1" applyBorder="1" applyAlignment="1" applyProtection="1">
      <alignment horizontal="left" vertical="center" wrapText="1"/>
      <protection/>
    </xf>
    <xf numFmtId="0" fontId="31" fillId="49" borderId="44" xfId="0" applyFont="1" applyFill="1" applyBorder="1" applyAlignment="1" applyProtection="1">
      <alignment vertical="center" wrapText="1"/>
      <protection/>
    </xf>
    <xf numFmtId="49" fontId="31" fillId="3" borderId="0" xfId="0" applyNumberFormat="1" applyFont="1" applyFill="1" applyBorder="1" applyAlignment="1" applyProtection="1">
      <alignment horizontal="left" vertical="center" wrapText="1"/>
      <protection/>
    </xf>
    <xf numFmtId="0" fontId="31" fillId="3" borderId="24" xfId="0" applyFont="1" applyFill="1" applyBorder="1" applyAlignment="1" applyProtection="1">
      <alignment horizontal="left"/>
      <protection/>
    </xf>
    <xf numFmtId="49" fontId="31" fillId="0" borderId="0" xfId="0" applyNumberFormat="1" applyFont="1" applyFill="1" applyBorder="1" applyAlignment="1" applyProtection="1">
      <alignment horizontal="justify" vertical="center" wrapText="1"/>
      <protection/>
    </xf>
    <xf numFmtId="49" fontId="31" fillId="3" borderId="34" xfId="0" applyNumberFormat="1" applyFont="1" applyFill="1" applyBorder="1" applyAlignment="1" applyProtection="1">
      <alignment wrapText="1"/>
      <protection/>
    </xf>
    <xf numFmtId="49" fontId="31" fillId="0" borderId="33" xfId="0" applyNumberFormat="1" applyFont="1" applyFill="1" applyBorder="1" applyAlignment="1" applyProtection="1">
      <alignment horizontal="left" vertical="center" wrapText="1"/>
      <protection/>
    </xf>
    <xf numFmtId="0" fontId="31" fillId="0" borderId="0" xfId="0" applyFont="1" applyBorder="1" applyAlignment="1" applyProtection="1">
      <alignment vertical="center" wrapText="1"/>
      <protection/>
    </xf>
    <xf numFmtId="0" fontId="34" fillId="17" borderId="25" xfId="0" applyFont="1" applyFill="1" applyBorder="1" applyAlignment="1" applyProtection="1">
      <alignment vertical="center" wrapText="1"/>
      <protection locked="0"/>
    </xf>
    <xf numFmtId="0" fontId="31" fillId="3" borderId="40" xfId="0" applyFont="1" applyFill="1" applyBorder="1" applyAlignment="1" applyProtection="1">
      <alignment horizontal="center" vertical="center" wrapText="1"/>
      <protection/>
    </xf>
    <xf numFmtId="0" fontId="31" fillId="3" borderId="41" xfId="0" applyFont="1" applyFill="1" applyBorder="1" applyAlignment="1" applyProtection="1">
      <alignment horizontal="center" vertical="center" wrapText="1"/>
      <protection/>
    </xf>
    <xf numFmtId="0" fontId="31" fillId="3" borderId="61" xfId="0" applyFont="1" applyFill="1" applyBorder="1" applyAlignment="1" applyProtection="1">
      <alignment horizontal="center" vertical="center" wrapText="1"/>
      <protection/>
    </xf>
    <xf numFmtId="49" fontId="31" fillId="0" borderId="61" xfId="0" applyNumberFormat="1" applyFont="1" applyFill="1" applyBorder="1" applyAlignment="1" applyProtection="1">
      <alignment horizontal="center" vertical="center" wrapText="1"/>
      <protection/>
    </xf>
    <xf numFmtId="0" fontId="58" fillId="0" borderId="65" xfId="103" applyFont="1" applyBorder="1" applyAlignment="1" applyProtection="1">
      <alignment horizontal="center"/>
      <protection locked="0"/>
    </xf>
    <xf numFmtId="0" fontId="23" fillId="0" borderId="0" xfId="103" applyFont="1" applyBorder="1" applyAlignment="1" applyProtection="1">
      <alignment horizontal="center"/>
      <protection locked="0"/>
    </xf>
    <xf numFmtId="0" fontId="31" fillId="3" borderId="19" xfId="0" applyFont="1" applyFill="1" applyBorder="1" applyAlignment="1" applyProtection="1">
      <alignment horizontal="left" wrapText="1"/>
      <protection/>
    </xf>
  </cellXfs>
  <cellStyles count="118">
    <cellStyle name="Normal" xfId="0"/>
    <cellStyle name="20% - Colore 1" xfId="15"/>
    <cellStyle name="20% - Colore 1 2" xfId="16"/>
    <cellStyle name="20% - Colore 2" xfId="17"/>
    <cellStyle name="20% - Colore 2 2" xfId="18"/>
    <cellStyle name="20% - Colore 3" xfId="19"/>
    <cellStyle name="20% - Colore 3 2" xfId="20"/>
    <cellStyle name="20% - Colore 4" xfId="21"/>
    <cellStyle name="20% - Colore 4 2" xfId="22"/>
    <cellStyle name="20% - Colore 5" xfId="23"/>
    <cellStyle name="20% - Colore 5 2" xfId="24"/>
    <cellStyle name="20% - Colore 6" xfId="25"/>
    <cellStyle name="20% - Colore 6 2" xfId="26"/>
    <cellStyle name="40% - Colore 1" xfId="27"/>
    <cellStyle name="40% - Colore 1 2" xfId="28"/>
    <cellStyle name="40% - Colore 2" xfId="29"/>
    <cellStyle name="40% - Colore 2 2" xfId="30"/>
    <cellStyle name="40% - Colore 3" xfId="31"/>
    <cellStyle name="40% - Colore 3 2" xfId="32"/>
    <cellStyle name="40% - Colore 4" xfId="33"/>
    <cellStyle name="40% - Colore 4 2" xfId="34"/>
    <cellStyle name="40% - Colore 5" xfId="35"/>
    <cellStyle name="40% - Colore 5 2" xfId="36"/>
    <cellStyle name="40% - Colore 6" xfId="37"/>
    <cellStyle name="40% - Colore 6 2" xfId="38"/>
    <cellStyle name="60% - Colore 1" xfId="39"/>
    <cellStyle name="60% - Colore 1 2" xfId="40"/>
    <cellStyle name="60% - Colore 2" xfId="41"/>
    <cellStyle name="60% - Colore 2 2" xfId="42"/>
    <cellStyle name="60% - Colore 3" xfId="43"/>
    <cellStyle name="60% - Colore 3 2" xfId="44"/>
    <cellStyle name="60% - Colore 4" xfId="45"/>
    <cellStyle name="60% - Colore 4 2" xfId="46"/>
    <cellStyle name="60% - Colore 5" xfId="47"/>
    <cellStyle name="60% - Colore 5 2" xfId="48"/>
    <cellStyle name="60% - Colore 6" xfId="49"/>
    <cellStyle name="60% - Colore 6 2" xfId="50"/>
    <cellStyle name="Calcolo" xfId="51"/>
    <cellStyle name="Calcolo 2" xfId="52"/>
    <cellStyle name="Cella collegata" xfId="53"/>
    <cellStyle name="Cella collegata 2" xfId="54"/>
    <cellStyle name="Cella da controllare" xfId="55"/>
    <cellStyle name="Cella da controllare 2" xfId="56"/>
    <cellStyle name="Collegamento ipertestuale 2" xfId="57"/>
    <cellStyle name="Colore 1" xfId="58"/>
    <cellStyle name="Colore 1 2" xfId="59"/>
    <cellStyle name="Colore 2" xfId="60"/>
    <cellStyle name="Colore 2 2" xfId="61"/>
    <cellStyle name="Colore 3" xfId="62"/>
    <cellStyle name="Colore 3 2" xfId="63"/>
    <cellStyle name="Colore 4" xfId="64"/>
    <cellStyle name="Colore 4 2" xfId="65"/>
    <cellStyle name="Colore 5" xfId="66"/>
    <cellStyle name="Colore 5 2" xfId="67"/>
    <cellStyle name="Colore 6" xfId="68"/>
    <cellStyle name="Colore 6 2" xfId="69"/>
    <cellStyle name="Comma 2" xfId="70"/>
    <cellStyle name="Euro" xfId="71"/>
    <cellStyle name="Euro 2" xfId="72"/>
    <cellStyle name="Euro_ANNOTAZIONI" xfId="73"/>
    <cellStyle name="Input" xfId="74"/>
    <cellStyle name="Comma" xfId="75"/>
    <cellStyle name="Comma [0]" xfId="76"/>
    <cellStyle name="Migliaia [0] 2" xfId="77"/>
    <cellStyle name="Migliaia [0] 3" xfId="78"/>
    <cellStyle name="Migliaia 2" xfId="79"/>
    <cellStyle name="Migliaia 2 2" xfId="80"/>
    <cellStyle name="Migliaia 2_ANNOTAZIONI" xfId="81"/>
    <cellStyle name="Migliaia 3" xfId="82"/>
    <cellStyle name="Migliaia 4" xfId="83"/>
    <cellStyle name="Migliaia 5" xfId="84"/>
    <cellStyle name="Migliaia_ANNOTAZIONI" xfId="85"/>
    <cellStyle name="Neutrale" xfId="86"/>
    <cellStyle name="Neutrale 2" xfId="87"/>
    <cellStyle name="Normal 2" xfId="88"/>
    <cellStyle name="Normal 2 2" xfId="89"/>
    <cellStyle name="Normal 2_ANNOTAZIONI" xfId="90"/>
    <cellStyle name="Normal_Sheet1" xfId="91"/>
    <cellStyle name="Normale 2" xfId="92"/>
    <cellStyle name="Normale 2 2" xfId="93"/>
    <cellStyle name="Normale 2 3" xfId="94"/>
    <cellStyle name="Normale 2_ANNOTAZIONI" xfId="95"/>
    <cellStyle name="Normale 3" xfId="96"/>
    <cellStyle name="Normale 3 2" xfId="97"/>
    <cellStyle name="Normale 3 3" xfId="98"/>
    <cellStyle name="Normale 3_ANNOTAZIONI" xfId="99"/>
    <cellStyle name="Normale 4" xfId="100"/>
    <cellStyle name="Normale 5" xfId="101"/>
    <cellStyle name="Normale_09_PIEMONTE_CN2" xfId="102"/>
    <cellStyle name="Normale_ANNOTAZIONI" xfId="103"/>
    <cellStyle name="Normale_Foglio1" xfId="104"/>
    <cellStyle name="Normale_Questionario_SSN_2010" xfId="105"/>
    <cellStyle name="Nota" xfId="106"/>
    <cellStyle name="Nota 2" xfId="107"/>
    <cellStyle name="Output" xfId="108"/>
    <cellStyle name="Percent" xfId="109"/>
    <cellStyle name="Testo avviso" xfId="110"/>
    <cellStyle name="Testo avviso 2" xfId="111"/>
    <cellStyle name="Testo descrittivo" xfId="112"/>
    <cellStyle name="Testo descrittivo 2" xfId="113"/>
    <cellStyle name="Titolo" xfId="114"/>
    <cellStyle name="Titolo 1" xfId="115"/>
    <cellStyle name="Titolo 1 2" xfId="116"/>
    <cellStyle name="Titolo 2" xfId="117"/>
    <cellStyle name="Titolo 2 2" xfId="118"/>
    <cellStyle name="Titolo 3" xfId="119"/>
    <cellStyle name="Titolo 3 2" xfId="120"/>
    <cellStyle name="Titolo 4" xfId="121"/>
    <cellStyle name="Titolo 4 2" xfId="122"/>
    <cellStyle name="Titolo 5" xfId="123"/>
    <cellStyle name="Totale" xfId="124"/>
    <cellStyle name="Totale 2" xfId="125"/>
    <cellStyle name="Valore non valido" xfId="126"/>
    <cellStyle name="Valore non valido 2" xfId="127"/>
    <cellStyle name="Valore valido" xfId="128"/>
    <cellStyle name="Valore valido 2" xfId="129"/>
    <cellStyle name="Currency" xfId="130"/>
    <cellStyle name="Currency [0]" xfId="131"/>
  </cellStyles>
  <dxfs count="133">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7DEE8"/>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F2F2F2"/>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v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B28"/>
  <sheetViews>
    <sheetView showGridLines="0" zoomScalePageLayoutView="0" workbookViewId="0" topLeftCell="A1">
      <selection activeCell="A1" sqref="A1"/>
    </sheetView>
  </sheetViews>
  <sheetFormatPr defaultColWidth="9.140625" defaultRowHeight="12.75"/>
  <cols>
    <col min="1" max="1" width="4.140625" style="1" customWidth="1"/>
    <col min="2" max="2" width="124.28125" style="2" customWidth="1"/>
    <col min="3" max="16384" width="9.140625" style="2" customWidth="1"/>
  </cols>
  <sheetData>
    <row r="1" ht="40.5">
      <c r="B1" s="3" t="s">
        <v>0</v>
      </c>
    </row>
    <row r="2" ht="13.5" customHeight="1">
      <c r="B2" s="4"/>
    </row>
    <row r="3" spans="1:2" ht="15.75">
      <c r="A3" s="5">
        <v>1</v>
      </c>
      <c r="B3" s="6" t="s">
        <v>1</v>
      </c>
    </row>
    <row r="4" ht="15">
      <c r="B4" s="7"/>
    </row>
    <row r="5" spans="1:2" ht="69.75" customHeight="1">
      <c r="A5" s="5">
        <v>2</v>
      </c>
      <c r="B5" s="6" t="s">
        <v>2</v>
      </c>
    </row>
    <row r="6" ht="15">
      <c r="B6" s="7"/>
    </row>
    <row r="7" spans="1:2" ht="97.5" customHeight="1">
      <c r="A7" s="724">
        <v>3</v>
      </c>
      <c r="B7" s="8" t="s">
        <v>3</v>
      </c>
    </row>
    <row r="8" spans="1:2" ht="48" customHeight="1">
      <c r="A8" s="724"/>
      <c r="B8" s="9" t="s">
        <v>4</v>
      </c>
    </row>
    <row r="9" ht="15">
      <c r="B9" s="7"/>
    </row>
    <row r="10" spans="1:2" ht="31.5">
      <c r="A10" s="5">
        <v>4</v>
      </c>
      <c r="B10" s="10" t="s">
        <v>5</v>
      </c>
    </row>
    <row r="11" ht="12" customHeight="1">
      <c r="B11" s="7"/>
    </row>
    <row r="12" spans="1:2" ht="49.5" customHeight="1">
      <c r="A12" s="5">
        <v>5</v>
      </c>
      <c r="B12" s="11" t="s">
        <v>6</v>
      </c>
    </row>
    <row r="13" ht="15">
      <c r="B13" s="7"/>
    </row>
    <row r="14" spans="1:2" ht="95.25" customHeight="1">
      <c r="A14" s="5">
        <v>6</v>
      </c>
      <c r="B14" s="8" t="s">
        <v>7</v>
      </c>
    </row>
    <row r="15" ht="15">
      <c r="B15" s="7"/>
    </row>
    <row r="16" spans="1:2" ht="48" customHeight="1">
      <c r="A16" s="5">
        <v>7</v>
      </c>
      <c r="B16" s="8" t="s">
        <v>8</v>
      </c>
    </row>
    <row r="17" ht="15">
      <c r="B17" s="7"/>
    </row>
    <row r="18" spans="1:2" ht="48" customHeight="1">
      <c r="A18" s="5">
        <v>8</v>
      </c>
      <c r="B18" s="11" t="s">
        <v>9</v>
      </c>
    </row>
    <row r="19" ht="15">
      <c r="B19" s="7"/>
    </row>
    <row r="20" spans="1:2" ht="33" customHeight="1">
      <c r="A20" s="5">
        <v>9</v>
      </c>
      <c r="B20" s="8" t="s">
        <v>10</v>
      </c>
    </row>
    <row r="21" ht="15">
      <c r="B21" s="7"/>
    </row>
    <row r="22" spans="1:2" ht="44.25" customHeight="1">
      <c r="A22" s="5">
        <v>10</v>
      </c>
      <c r="B22" s="8" t="s">
        <v>11</v>
      </c>
    </row>
    <row r="23" ht="15">
      <c r="B23" s="7"/>
    </row>
    <row r="24" spans="1:2" ht="30.75" customHeight="1">
      <c r="A24" s="5">
        <v>11</v>
      </c>
      <c r="B24" s="8" t="s">
        <v>12</v>
      </c>
    </row>
    <row r="25" spans="1:2" ht="15.75">
      <c r="A25" s="5"/>
      <c r="B25" s="7"/>
    </row>
    <row r="26" spans="1:2" ht="49.5" customHeight="1">
      <c r="A26" s="5">
        <v>12</v>
      </c>
      <c r="B26" s="6" t="s">
        <v>13</v>
      </c>
    </row>
    <row r="28" spans="1:2" ht="160.5" customHeight="1">
      <c r="A28" s="5">
        <v>13</v>
      </c>
      <c r="B28" s="8" t="s">
        <v>14</v>
      </c>
    </row>
  </sheetData>
  <sheetProtection sheet="1" objects="1" scenarios="1"/>
  <mergeCells count="1">
    <mergeCell ref="A7:A8"/>
  </mergeCells>
  <printOptions/>
  <pageMargins left="0.39375" right="0.39375" top="0.39375" bottom="0.39375" header="0.5118055555555555" footer="0.5118055555555555"/>
  <pageSetup fitToHeight="1"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selection activeCell="C16" sqref="C16"/>
    </sheetView>
  </sheetViews>
  <sheetFormatPr defaultColWidth="9.140625" defaultRowHeight="12.75"/>
  <cols>
    <col min="1" max="1" width="1.421875" style="88" customWidth="1"/>
    <col min="2" max="2" width="2.140625" style="88" customWidth="1"/>
    <col min="3" max="3" width="9.8515625" style="88" customWidth="1"/>
    <col min="4" max="4" width="86.421875" style="88" customWidth="1"/>
    <col min="5" max="5" width="28.00390625" style="88" customWidth="1"/>
    <col min="6" max="7" width="10.57421875" style="88" customWidth="1"/>
    <col min="8" max="8" width="10.140625" style="88" customWidth="1"/>
    <col min="9" max="9" width="14.7109375" style="220" customWidth="1"/>
    <col min="10" max="10" width="2.140625" style="88" customWidth="1"/>
    <col min="11" max="16384" width="9.140625" style="88" customWidth="1"/>
  </cols>
  <sheetData>
    <row r="1" spans="1:2" ht="7.5" customHeight="1">
      <c r="A1" s="188"/>
      <c r="B1" s="188"/>
    </row>
    <row r="2" spans="1:11" ht="9.75" customHeight="1">
      <c r="A2" s="188"/>
      <c r="B2" s="221"/>
      <c r="C2" s="222"/>
      <c r="D2" s="222"/>
      <c r="E2" s="222"/>
      <c r="F2" s="222"/>
      <c r="G2" s="223"/>
      <c r="H2" s="223"/>
      <c r="I2" s="223"/>
      <c r="J2" s="224"/>
      <c r="K2" s="94"/>
    </row>
    <row r="3" spans="1:11" ht="15">
      <c r="A3" s="188"/>
      <c r="B3" s="225"/>
      <c r="C3" s="86" t="s">
        <v>313</v>
      </c>
      <c r="D3" s="86"/>
      <c r="E3" s="86"/>
      <c r="F3" s="86"/>
      <c r="G3" s="226"/>
      <c r="H3" s="226"/>
      <c r="I3" s="226"/>
      <c r="J3" s="208"/>
      <c r="K3" s="94"/>
    </row>
    <row r="4" spans="1:11" ht="15">
      <c r="A4" s="188"/>
      <c r="B4" s="225"/>
      <c r="C4" s="86"/>
      <c r="D4" s="86"/>
      <c r="E4" s="86"/>
      <c r="F4" s="86"/>
      <c r="G4" s="226"/>
      <c r="H4" s="226"/>
      <c r="I4" s="226"/>
      <c r="J4" s="208"/>
      <c r="K4" s="94"/>
    </row>
    <row r="5" spans="1:11" ht="15">
      <c r="A5" s="188"/>
      <c r="B5" s="225"/>
      <c r="C5" s="86" t="s">
        <v>314</v>
      </c>
      <c r="D5" s="227"/>
      <c r="E5" s="227"/>
      <c r="F5" s="228"/>
      <c r="G5" s="228"/>
      <c r="H5" s="188"/>
      <c r="I5" s="188"/>
      <c r="J5" s="208"/>
      <c r="K5" s="94"/>
    </row>
    <row r="6" spans="1:11" ht="42" customHeight="1">
      <c r="A6" s="188"/>
      <c r="B6" s="225"/>
      <c r="C6" s="770" t="s">
        <v>315</v>
      </c>
      <c r="D6" s="770"/>
      <c r="E6" s="770"/>
      <c r="F6" s="770"/>
      <c r="G6" s="770"/>
      <c r="H6" s="770"/>
      <c r="I6" s="104" t="s">
        <v>175</v>
      </c>
      <c r="J6" s="208"/>
      <c r="K6" s="94"/>
    </row>
    <row r="7" spans="1:11" ht="12.75" customHeight="1">
      <c r="A7" s="188"/>
      <c r="B7" s="225"/>
      <c r="C7" s="771" t="s">
        <v>316</v>
      </c>
      <c r="D7" s="771"/>
      <c r="E7" s="771"/>
      <c r="F7" s="771"/>
      <c r="G7" s="771"/>
      <c r="H7" s="229"/>
      <c r="I7" s="188"/>
      <c r="J7" s="208"/>
      <c r="K7" s="94"/>
    </row>
    <row r="8" spans="1:11" ht="45" customHeight="1">
      <c r="A8" s="188"/>
      <c r="B8" s="225"/>
      <c r="C8" s="749" t="s">
        <v>317</v>
      </c>
      <c r="D8" s="749"/>
      <c r="E8" s="749"/>
      <c r="F8" s="749"/>
      <c r="G8" s="749"/>
      <c r="H8" s="749"/>
      <c r="I8" s="188"/>
      <c r="J8" s="208"/>
      <c r="K8" s="94"/>
    </row>
    <row r="9" spans="1:11" ht="10.5" customHeight="1">
      <c r="A9" s="188"/>
      <c r="B9" s="225"/>
      <c r="C9" s="230"/>
      <c r="D9" s="228"/>
      <c r="E9" s="228"/>
      <c r="F9" s="228"/>
      <c r="G9" s="228"/>
      <c r="H9" s="188"/>
      <c r="I9" s="188"/>
      <c r="J9" s="208"/>
      <c r="K9" s="94"/>
    </row>
    <row r="10" spans="1:11" ht="35.25" customHeight="1">
      <c r="A10" s="188"/>
      <c r="B10" s="225"/>
      <c r="C10" s="770" t="s">
        <v>318</v>
      </c>
      <c r="D10" s="770"/>
      <c r="E10" s="770"/>
      <c r="F10" s="770"/>
      <c r="G10" s="770"/>
      <c r="H10" s="770"/>
      <c r="I10" s="188"/>
      <c r="J10" s="208"/>
      <c r="K10" s="94"/>
    </row>
    <row r="11" spans="1:11" ht="12.75">
      <c r="A11" s="188"/>
      <c r="B11" s="225"/>
      <c r="C11" s="151"/>
      <c r="D11" s="151"/>
      <c r="E11" s="231" t="s">
        <v>319</v>
      </c>
      <c r="F11" s="151"/>
      <c r="G11" s="151"/>
      <c r="H11" s="151"/>
      <c r="I11" s="188"/>
      <c r="J11" s="208"/>
      <c r="K11" s="94"/>
    </row>
    <row r="12" spans="1:11" ht="35.25" customHeight="1">
      <c r="A12" s="188"/>
      <c r="B12" s="225"/>
      <c r="C12" s="151"/>
      <c r="D12" s="232" t="s">
        <v>320</v>
      </c>
      <c r="E12" s="233">
        <v>306828112</v>
      </c>
      <c r="F12" s="151"/>
      <c r="G12" s="151"/>
      <c r="H12" s="151"/>
      <c r="I12" s="188"/>
      <c r="J12" s="208"/>
      <c r="K12" s="94"/>
    </row>
    <row r="13" spans="1:11" ht="27.75" customHeight="1">
      <c r="A13" s="188"/>
      <c r="B13" s="225"/>
      <c r="C13" s="151"/>
      <c r="D13" s="232" t="s">
        <v>321</v>
      </c>
      <c r="E13" s="233">
        <v>292365510</v>
      </c>
      <c r="F13" s="151"/>
      <c r="G13" s="151"/>
      <c r="H13" s="151"/>
      <c r="I13" s="188"/>
      <c r="J13" s="208"/>
      <c r="K13" s="94"/>
    </row>
    <row r="14" spans="1:11" ht="27.75" customHeight="1">
      <c r="A14" s="188"/>
      <c r="B14" s="225"/>
      <c r="C14" s="151"/>
      <c r="D14" s="232" t="s">
        <v>322</v>
      </c>
      <c r="E14" s="234">
        <f>IF(E12="","",E13/E12)</f>
        <v>0.952864156071853</v>
      </c>
      <c r="F14" s="151"/>
      <c r="G14" s="151"/>
      <c r="H14" s="151"/>
      <c r="I14" s="188"/>
      <c r="J14" s="208"/>
      <c r="K14" s="94"/>
    </row>
    <row r="15" spans="1:11" ht="10.5" customHeight="1">
      <c r="A15" s="188"/>
      <c r="B15" s="225"/>
      <c r="C15" s="230"/>
      <c r="D15" s="228"/>
      <c r="E15" s="228"/>
      <c r="F15" s="228"/>
      <c r="G15" s="228"/>
      <c r="H15" s="188"/>
      <c r="I15" s="188"/>
      <c r="J15" s="208"/>
      <c r="K15" s="94"/>
    </row>
    <row r="16" spans="1:11" ht="41.25" customHeight="1">
      <c r="A16" s="188"/>
      <c r="B16" s="225"/>
      <c r="C16" s="770" t="s">
        <v>323</v>
      </c>
      <c r="D16" s="770"/>
      <c r="E16" s="770"/>
      <c r="F16" s="770"/>
      <c r="G16" s="770"/>
      <c r="H16" s="770"/>
      <c r="I16" s="104" t="s">
        <v>175</v>
      </c>
      <c r="J16" s="208"/>
      <c r="K16" s="94"/>
    </row>
    <row r="17" spans="1:11" ht="12.75" customHeight="1">
      <c r="A17" s="188"/>
      <c r="B17" s="225"/>
      <c r="C17" s="771" t="s">
        <v>324</v>
      </c>
      <c r="D17" s="771"/>
      <c r="E17" s="771"/>
      <c r="F17" s="771"/>
      <c r="G17" s="771"/>
      <c r="H17" s="229"/>
      <c r="I17" s="188"/>
      <c r="J17" s="208"/>
      <c r="K17" s="94"/>
    </row>
    <row r="18" spans="1:11" ht="48.75" customHeight="1">
      <c r="A18" s="188"/>
      <c r="B18" s="225"/>
      <c r="C18" s="772"/>
      <c r="D18" s="772"/>
      <c r="E18" s="772"/>
      <c r="F18" s="772"/>
      <c r="G18" s="772"/>
      <c r="H18" s="772"/>
      <c r="I18" s="188"/>
      <c r="J18" s="208"/>
      <c r="K18" s="94"/>
    </row>
    <row r="19" spans="1:11" ht="12.75" customHeight="1">
      <c r="A19" s="188"/>
      <c r="B19" s="225"/>
      <c r="C19" s="230"/>
      <c r="D19" s="228"/>
      <c r="E19" s="228"/>
      <c r="F19" s="228"/>
      <c r="G19" s="228"/>
      <c r="H19" s="188"/>
      <c r="I19" s="188"/>
      <c r="J19" s="208"/>
      <c r="K19" s="94"/>
    </row>
    <row r="20" spans="1:11" ht="18.75" customHeight="1">
      <c r="A20" s="188"/>
      <c r="B20" s="225"/>
      <c r="C20" s="773" t="s">
        <v>325</v>
      </c>
      <c r="D20" s="773"/>
      <c r="E20" s="188"/>
      <c r="F20" s="188"/>
      <c r="G20" s="188"/>
      <c r="H20" s="188"/>
      <c r="I20" s="188"/>
      <c r="J20" s="208"/>
      <c r="K20" s="94"/>
    </row>
    <row r="21" spans="1:11" ht="50.25" customHeight="1">
      <c r="A21" s="188"/>
      <c r="B21" s="225"/>
      <c r="C21" s="770" t="s">
        <v>326</v>
      </c>
      <c r="D21" s="770"/>
      <c r="E21" s="770"/>
      <c r="F21" s="770"/>
      <c r="G21" s="770"/>
      <c r="H21" s="770"/>
      <c r="I21" s="104" t="s">
        <v>175</v>
      </c>
      <c r="J21" s="208"/>
      <c r="K21" s="94"/>
    </row>
    <row r="22" spans="1:11" ht="12.75" customHeight="1">
      <c r="A22" s="188"/>
      <c r="B22" s="225"/>
      <c r="C22" s="774" t="s">
        <v>327</v>
      </c>
      <c r="D22" s="774"/>
      <c r="E22" s="774"/>
      <c r="F22" s="774"/>
      <c r="G22" s="774"/>
      <c r="H22" s="774"/>
      <c r="I22" s="188"/>
      <c r="J22" s="208"/>
      <c r="K22" s="94"/>
    </row>
    <row r="23" spans="1:11" ht="57" customHeight="1">
      <c r="A23" s="188"/>
      <c r="B23" s="225"/>
      <c r="C23" s="749"/>
      <c r="D23" s="749"/>
      <c r="E23" s="749"/>
      <c r="F23" s="749"/>
      <c r="G23" s="749"/>
      <c r="H23" s="749"/>
      <c r="I23" s="188"/>
      <c r="J23" s="208"/>
      <c r="K23" s="94"/>
    </row>
    <row r="24" spans="1:11" ht="12" customHeight="1">
      <c r="A24" s="188"/>
      <c r="B24" s="225"/>
      <c r="C24" s="48"/>
      <c r="D24" s="188"/>
      <c r="E24" s="188"/>
      <c r="F24" s="188"/>
      <c r="G24" s="188"/>
      <c r="H24" s="188"/>
      <c r="I24" s="188"/>
      <c r="J24" s="208"/>
      <c r="K24" s="94"/>
    </row>
    <row r="25" spans="1:11" ht="57" customHeight="1">
      <c r="A25" s="188"/>
      <c r="B25" s="225"/>
      <c r="C25" s="770" t="s">
        <v>328</v>
      </c>
      <c r="D25" s="770"/>
      <c r="E25" s="770"/>
      <c r="F25" s="770"/>
      <c r="G25" s="770"/>
      <c r="H25" s="770"/>
      <c r="I25" s="104" t="s">
        <v>175</v>
      </c>
      <c r="J25" s="208"/>
      <c r="K25" s="94"/>
    </row>
    <row r="26" spans="1:11" ht="12" customHeight="1">
      <c r="A26" s="188"/>
      <c r="B26" s="225"/>
      <c r="C26" s="48"/>
      <c r="D26" s="188"/>
      <c r="E26" s="188"/>
      <c r="F26" s="188"/>
      <c r="G26" s="188"/>
      <c r="H26" s="188"/>
      <c r="I26" s="188"/>
      <c r="J26" s="208"/>
      <c r="K26" s="94"/>
    </row>
    <row r="27" spans="1:11" ht="30.75" customHeight="1">
      <c r="A27" s="188"/>
      <c r="B27" s="225"/>
      <c r="C27" s="762" t="s">
        <v>329</v>
      </c>
      <c r="D27" s="762"/>
      <c r="E27" s="762"/>
      <c r="F27" s="762"/>
      <c r="G27" s="762"/>
      <c r="H27" s="762"/>
      <c r="I27" s="104" t="s">
        <v>175</v>
      </c>
      <c r="J27" s="208"/>
      <c r="K27" s="94"/>
    </row>
    <row r="28" spans="1:11" ht="12.75" customHeight="1">
      <c r="A28" s="188"/>
      <c r="B28" s="225"/>
      <c r="C28" s="151"/>
      <c r="D28" s="151"/>
      <c r="E28" s="151"/>
      <c r="F28" s="151"/>
      <c r="G28" s="151"/>
      <c r="H28" s="151"/>
      <c r="I28" s="188"/>
      <c r="J28" s="208"/>
      <c r="K28" s="94"/>
    </row>
    <row r="29" spans="1:11" ht="28.5" customHeight="1">
      <c r="A29" s="188"/>
      <c r="B29" s="225"/>
      <c r="C29" s="762" t="s">
        <v>330</v>
      </c>
      <c r="D29" s="762"/>
      <c r="E29" s="762"/>
      <c r="F29" s="762"/>
      <c r="G29" s="762"/>
      <c r="H29" s="762"/>
      <c r="I29" s="104" t="s">
        <v>175</v>
      </c>
      <c r="J29" s="208"/>
      <c r="K29" s="94"/>
    </row>
    <row r="30" spans="1:11" ht="12.75" customHeight="1">
      <c r="A30" s="188"/>
      <c r="B30" s="225"/>
      <c r="C30" s="151"/>
      <c r="D30" s="151"/>
      <c r="E30" s="151"/>
      <c r="F30" s="151"/>
      <c r="G30" s="151"/>
      <c r="H30" s="151"/>
      <c r="I30" s="188"/>
      <c r="J30" s="208"/>
      <c r="K30" s="94"/>
    </row>
    <row r="31" spans="1:11" ht="43.5" customHeight="1">
      <c r="A31" s="188"/>
      <c r="B31" s="225"/>
      <c r="C31" s="762" t="s">
        <v>331</v>
      </c>
      <c r="D31" s="762"/>
      <c r="E31" s="762"/>
      <c r="F31" s="762"/>
      <c r="G31" s="762"/>
      <c r="H31" s="762"/>
      <c r="I31" s="104" t="s">
        <v>175</v>
      </c>
      <c r="J31" s="208"/>
      <c r="K31" s="94"/>
    </row>
    <row r="32" spans="1:11" ht="14.25" customHeight="1">
      <c r="A32" s="188"/>
      <c r="B32" s="225"/>
      <c r="C32" s="188"/>
      <c r="D32" s="188"/>
      <c r="E32" s="188"/>
      <c r="F32" s="188"/>
      <c r="G32" s="188"/>
      <c r="H32" s="188"/>
      <c r="I32" s="125"/>
      <c r="J32" s="208"/>
      <c r="K32" s="94"/>
    </row>
    <row r="33" spans="1:11" ht="12.75" customHeight="1">
      <c r="A33" s="188"/>
      <c r="B33" s="225"/>
      <c r="C33" s="775" t="s">
        <v>332</v>
      </c>
      <c r="D33" s="775"/>
      <c r="E33" s="775"/>
      <c r="F33" s="775"/>
      <c r="G33" s="775"/>
      <c r="H33" s="775"/>
      <c r="I33" s="188"/>
      <c r="J33" s="208"/>
      <c r="K33" s="94"/>
    </row>
    <row r="34" spans="1:11" ht="74.25" customHeight="1">
      <c r="A34" s="188"/>
      <c r="B34" s="225"/>
      <c r="C34" s="749" t="s">
        <v>333</v>
      </c>
      <c r="D34" s="749"/>
      <c r="E34" s="749"/>
      <c r="F34" s="749"/>
      <c r="G34" s="749"/>
      <c r="H34" s="749"/>
      <c r="I34" s="188"/>
      <c r="J34" s="208"/>
      <c r="K34" s="94"/>
    </row>
    <row r="35" spans="1:10" ht="11.25" customHeight="1">
      <c r="A35" s="94"/>
      <c r="B35" s="235"/>
      <c r="C35" s="236"/>
      <c r="D35" s="236"/>
      <c r="E35" s="236"/>
      <c r="F35" s="236"/>
      <c r="G35" s="236"/>
      <c r="H35" s="236"/>
      <c r="I35" s="115"/>
      <c r="J35" s="237"/>
    </row>
  </sheetData>
  <sheetProtection sheet="1" objects="1" scenarios="1"/>
  <mergeCells count="17">
    <mergeCell ref="C27:H27"/>
    <mergeCell ref="C29:H29"/>
    <mergeCell ref="C31:H31"/>
    <mergeCell ref="C33:H33"/>
    <mergeCell ref="C34:H34"/>
    <mergeCell ref="C18:H18"/>
    <mergeCell ref="C20:D20"/>
    <mergeCell ref="C21:H21"/>
    <mergeCell ref="C22:H22"/>
    <mergeCell ref="C23:H23"/>
    <mergeCell ref="C25:H25"/>
    <mergeCell ref="C6:H6"/>
    <mergeCell ref="C7:G7"/>
    <mergeCell ref="C8:H8"/>
    <mergeCell ref="C10:H10"/>
    <mergeCell ref="C16:H16"/>
    <mergeCell ref="C17:G17"/>
  </mergeCells>
  <conditionalFormatting sqref="I6 I25 I27 I29">
    <cfRule type="cellIs" priority="1" dxfId="0" operator="notBetween" stopIfTrue="1">
      <formula>"SI"</formula>
      <formula>"NO"</formula>
    </cfRule>
  </conditionalFormatting>
  <conditionalFormatting sqref="I16">
    <cfRule type="cellIs" priority="2" dxfId="0" operator="notBetween" stopIfTrue="1">
      <formula>"SI"</formula>
      <formula>"NO"</formula>
    </cfRule>
  </conditionalFormatting>
  <conditionalFormatting sqref="I21">
    <cfRule type="cellIs" priority="3" dxfId="0" operator="notBetween" stopIfTrue="1">
      <formula>"SI"</formula>
      <formula>"NO"</formula>
    </cfRule>
  </conditionalFormatting>
  <conditionalFormatting sqref="I31">
    <cfRule type="cellIs" priority="4" dxfId="0" operator="notBetween" stopIfTrue="1">
      <formula>"SI"</formula>
      <formula>"NO"</formula>
    </cfRule>
  </conditionalFormatting>
  <dataValidations count="4">
    <dataValidation type="list" allowBlank="1" showErrorMessage="1" sqref="I16">
      <formula1>"SI,NO,NON RICORRE (SOLO ASL)"</formula1>
      <formula2>0</formula2>
    </dataValidation>
    <dataValidation type="decimal" operator="greaterThanOrEqual" allowBlank="1" showInputMessage="1" showErrorMessage="1" promptTitle="Campo numerico" prompt="Valori in euro" error="Inseriro solo valori numerici (con segno positivo)" sqref="E12:E13">
      <formula1>0</formula1>
    </dataValidation>
    <dataValidation type="list" allowBlank="1" showErrorMessage="1" sqref="I6 I21:I22 I25 I27 I29 I31">
      <formula1>"SI,NO"</formula1>
      <formula2>0</formula2>
    </dataValidation>
    <dataValidation operator="greaterThanOrEqual" allowBlank="1" showInputMessage="1" showErrorMessage="1" promptTitle="Campo numerico" error="Inseriro solo valori numerici (con segno positivo)" sqref="E14">
      <formula1>0</formula1>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J41"/>
  <sheetViews>
    <sheetView showGridLines="0" zoomScalePageLayoutView="0" workbookViewId="0" topLeftCell="A22">
      <selection activeCell="H11" sqref="H11"/>
    </sheetView>
  </sheetViews>
  <sheetFormatPr defaultColWidth="9.140625" defaultRowHeight="12.75"/>
  <cols>
    <col min="1" max="1" width="2.00390625" style="88" customWidth="1"/>
    <col min="2" max="2" width="2.421875" style="238" customWidth="1"/>
    <col min="3" max="3" width="49.8515625" style="88" customWidth="1"/>
    <col min="4" max="4" width="41.421875" style="88" customWidth="1"/>
    <col min="5" max="5" width="27.00390625" style="88" customWidth="1"/>
    <col min="6" max="6" width="15.421875" style="88" customWidth="1"/>
    <col min="7" max="7" width="15.00390625" style="88" customWidth="1"/>
    <col min="8" max="8" width="12.57421875" style="239" customWidth="1"/>
    <col min="9" max="9" width="2.140625" style="88" customWidth="1"/>
    <col min="10" max="16384" width="9.140625" style="88" customWidth="1"/>
  </cols>
  <sheetData>
    <row r="1" ht="5.25" customHeight="1"/>
    <row r="2" spans="1:9" s="94" customFormat="1" ht="9" customHeight="1">
      <c r="A2" s="110"/>
      <c r="B2" s="240"/>
      <c r="C2" s="241"/>
      <c r="D2" s="241"/>
      <c r="E2" s="242"/>
      <c r="F2" s="242"/>
      <c r="G2" s="243"/>
      <c r="H2" s="244"/>
      <c r="I2" s="224"/>
    </row>
    <row r="3" spans="1:9" s="94" customFormat="1" ht="15" customHeight="1">
      <c r="A3" s="110"/>
      <c r="B3" s="245"/>
      <c r="C3" s="246" t="s">
        <v>334</v>
      </c>
      <c r="D3" s="246"/>
      <c r="E3" s="247"/>
      <c r="F3" s="247"/>
      <c r="H3" s="248"/>
      <c r="I3" s="208"/>
    </row>
    <row r="4" spans="1:9" s="94" customFormat="1" ht="29.25" customHeight="1">
      <c r="A4" s="249"/>
      <c r="B4" s="250"/>
      <c r="C4" s="776" t="s">
        <v>335</v>
      </c>
      <c r="D4" s="776"/>
      <c r="E4" s="776"/>
      <c r="F4" s="776"/>
      <c r="H4" s="248"/>
      <c r="I4" s="208"/>
    </row>
    <row r="5" spans="1:9" s="253" customFormat="1" ht="38.25" customHeight="1">
      <c r="A5" s="95"/>
      <c r="B5" s="251"/>
      <c r="C5" s="747" t="s">
        <v>336</v>
      </c>
      <c r="D5" s="747"/>
      <c r="E5" s="747"/>
      <c r="F5" s="747"/>
      <c r="G5" s="747"/>
      <c r="H5" s="104" t="s">
        <v>182</v>
      </c>
      <c r="I5" s="252"/>
    </row>
    <row r="6" spans="1:9" s="253" customFormat="1" ht="6.75" customHeight="1">
      <c r="A6" s="95"/>
      <c r="B6" s="251"/>
      <c r="C6" s="99"/>
      <c r="D6" s="99"/>
      <c r="I6" s="252"/>
    </row>
    <row r="7" spans="1:9" s="253" customFormat="1" ht="35.25" customHeight="1">
      <c r="A7" s="95"/>
      <c r="B7" s="251"/>
      <c r="C7" s="747" t="s">
        <v>337</v>
      </c>
      <c r="D7" s="747"/>
      <c r="E7" s="747"/>
      <c r="F7" s="747"/>
      <c r="G7" s="747"/>
      <c r="H7" s="104" t="s">
        <v>182</v>
      </c>
      <c r="I7" s="252"/>
    </row>
    <row r="8" spans="1:9" s="253" customFormat="1" ht="7.5" customHeight="1">
      <c r="A8" s="95"/>
      <c r="B8" s="251"/>
      <c r="C8" s="90"/>
      <c r="D8" s="90"/>
      <c r="E8" s="90"/>
      <c r="F8" s="90"/>
      <c r="G8" s="90"/>
      <c r="I8" s="252"/>
    </row>
    <row r="9" spans="1:9" s="253" customFormat="1" ht="35.25" customHeight="1">
      <c r="A9" s="95"/>
      <c r="B9" s="251"/>
      <c r="C9" s="747" t="s">
        <v>338</v>
      </c>
      <c r="D9" s="747"/>
      <c r="E9" s="747"/>
      <c r="F9" s="747"/>
      <c r="G9" s="747"/>
      <c r="H9" s="104" t="s">
        <v>182</v>
      </c>
      <c r="I9" s="252"/>
    </row>
    <row r="10" spans="1:9" s="253" customFormat="1" ht="7.5" customHeight="1">
      <c r="A10" s="95"/>
      <c r="B10" s="251"/>
      <c r="C10" s="90"/>
      <c r="D10" s="90"/>
      <c r="E10" s="90"/>
      <c r="F10" s="90"/>
      <c r="G10" s="90"/>
      <c r="I10" s="252"/>
    </row>
    <row r="11" spans="1:9" ht="27.75" customHeight="1">
      <c r="A11" s="254"/>
      <c r="B11" s="255"/>
      <c r="C11" s="750" t="s">
        <v>339</v>
      </c>
      <c r="D11" s="750"/>
      <c r="E11" s="750"/>
      <c r="F11" s="750"/>
      <c r="G11" s="750"/>
      <c r="H11" s="256"/>
      <c r="I11" s="208"/>
    </row>
    <row r="12" spans="1:9" ht="44.25" customHeight="1">
      <c r="A12" s="254"/>
      <c r="B12" s="255"/>
      <c r="C12" s="749"/>
      <c r="D12" s="749"/>
      <c r="E12" s="749"/>
      <c r="F12" s="749"/>
      <c r="G12" s="749"/>
      <c r="H12" s="256"/>
      <c r="I12" s="208"/>
    </row>
    <row r="13" spans="1:9" s="253" customFormat="1" ht="15">
      <c r="A13" s="158"/>
      <c r="B13" s="251"/>
      <c r="C13" s="151"/>
      <c r="I13" s="252"/>
    </row>
    <row r="14" spans="1:9" ht="41.25" customHeight="1">
      <c r="A14" s="254"/>
      <c r="B14" s="255"/>
      <c r="C14" s="761" t="s">
        <v>340</v>
      </c>
      <c r="D14" s="761"/>
      <c r="E14" s="761"/>
      <c r="F14" s="761"/>
      <c r="G14" s="761"/>
      <c r="H14" s="104" t="s">
        <v>182</v>
      </c>
      <c r="I14" s="208"/>
    </row>
    <row r="15" spans="1:9" s="98" customFormat="1" ht="9" customHeight="1">
      <c r="A15" s="254"/>
      <c r="B15" s="255"/>
      <c r="C15" s="257"/>
      <c r="D15" s="258"/>
      <c r="E15" s="258"/>
      <c r="F15" s="258"/>
      <c r="G15" s="258"/>
      <c r="H15" s="256"/>
      <c r="I15" s="259"/>
    </row>
    <row r="16" spans="1:9" ht="32.25" customHeight="1">
      <c r="A16" s="254"/>
      <c r="B16" s="255"/>
      <c r="C16" s="750" t="s">
        <v>341</v>
      </c>
      <c r="D16" s="750"/>
      <c r="E16" s="750"/>
      <c r="F16" s="750"/>
      <c r="G16" s="750"/>
      <c r="H16" s="256"/>
      <c r="I16" s="208"/>
    </row>
    <row r="17" spans="1:9" ht="63.75" customHeight="1">
      <c r="A17" s="254"/>
      <c r="B17" s="255"/>
      <c r="C17" s="749" t="s">
        <v>342</v>
      </c>
      <c r="D17" s="749"/>
      <c r="E17" s="749"/>
      <c r="F17" s="749"/>
      <c r="G17" s="749"/>
      <c r="H17" s="256"/>
      <c r="I17" s="208"/>
    </row>
    <row r="18" spans="1:9" s="98" customFormat="1" ht="9" customHeight="1">
      <c r="A18" s="254"/>
      <c r="B18" s="255"/>
      <c r="C18" s="257"/>
      <c r="D18" s="258"/>
      <c r="E18" s="258"/>
      <c r="F18" s="258"/>
      <c r="G18" s="258"/>
      <c r="H18" s="256"/>
      <c r="I18" s="259"/>
    </row>
    <row r="19" spans="1:9" s="220" customFormat="1" ht="15" customHeight="1">
      <c r="A19" s="260"/>
      <c r="B19" s="261"/>
      <c r="C19" s="262" t="s">
        <v>343</v>
      </c>
      <c r="D19" s="263"/>
      <c r="E19" s="263"/>
      <c r="F19" s="125"/>
      <c r="G19" s="125"/>
      <c r="H19" s="264"/>
      <c r="I19" s="207"/>
    </row>
    <row r="20" spans="1:9" ht="7.5" customHeight="1">
      <c r="A20" s="254"/>
      <c r="B20" s="255"/>
      <c r="C20" s="265"/>
      <c r="D20" s="94"/>
      <c r="E20" s="94"/>
      <c r="F20" s="94"/>
      <c r="G20" s="94"/>
      <c r="H20" s="248"/>
      <c r="I20" s="208"/>
    </row>
    <row r="21" spans="1:9" ht="48" customHeight="1">
      <c r="A21" s="254"/>
      <c r="B21" s="255"/>
      <c r="C21" s="761" t="s">
        <v>344</v>
      </c>
      <c r="D21" s="761"/>
      <c r="E21" s="761"/>
      <c r="F21" s="761"/>
      <c r="G21" s="761"/>
      <c r="H21" s="104" t="s">
        <v>175</v>
      </c>
      <c r="I21" s="208"/>
    </row>
    <row r="22" spans="1:9" ht="10.5" customHeight="1">
      <c r="A22" s="254"/>
      <c r="B22" s="255"/>
      <c r="H22" s="248"/>
      <c r="I22" s="208"/>
    </row>
    <row r="23" spans="1:9" ht="42" customHeight="1">
      <c r="A23" s="254"/>
      <c r="B23" s="255"/>
      <c r="C23" s="750" t="s">
        <v>345</v>
      </c>
      <c r="D23" s="750"/>
      <c r="E23" s="750"/>
      <c r="F23" s="750"/>
      <c r="G23" s="750"/>
      <c r="H23" s="104" t="s">
        <v>182</v>
      </c>
      <c r="I23" s="208"/>
    </row>
    <row r="24" spans="1:9" ht="8.25" customHeight="1">
      <c r="A24" s="254"/>
      <c r="B24" s="255"/>
      <c r="C24" s="266"/>
      <c r="D24" s="266"/>
      <c r="E24" s="267"/>
      <c r="F24" s="267"/>
      <c r="G24" s="61"/>
      <c r="H24" s="248"/>
      <c r="I24" s="208"/>
    </row>
    <row r="25" spans="1:9" ht="29.25" customHeight="1">
      <c r="A25" s="254"/>
      <c r="B25" s="255"/>
      <c r="C25" s="750" t="s">
        <v>346</v>
      </c>
      <c r="D25" s="750"/>
      <c r="E25" s="750"/>
      <c r="F25" s="750"/>
      <c r="G25" s="750"/>
      <c r="H25" s="248"/>
      <c r="I25" s="208"/>
    </row>
    <row r="26" spans="1:9" ht="49.5" customHeight="1">
      <c r="A26" s="254"/>
      <c r="B26" s="255"/>
      <c r="C26" s="749"/>
      <c r="D26" s="749"/>
      <c r="E26" s="749"/>
      <c r="F26" s="749"/>
      <c r="G26" s="749"/>
      <c r="H26" s="248"/>
      <c r="I26" s="208"/>
    </row>
    <row r="27" spans="1:9" ht="8.25" customHeight="1">
      <c r="A27" s="254"/>
      <c r="B27" s="255"/>
      <c r="C27" s="266"/>
      <c r="D27" s="266"/>
      <c r="E27" s="267"/>
      <c r="F27" s="267"/>
      <c r="G27" s="61"/>
      <c r="H27" s="248"/>
      <c r="I27" s="208"/>
    </row>
    <row r="28" spans="1:9" ht="35.25" customHeight="1">
      <c r="A28" s="254"/>
      <c r="B28" s="255"/>
      <c r="C28" s="761" t="s">
        <v>347</v>
      </c>
      <c r="D28" s="761"/>
      <c r="E28" s="761"/>
      <c r="F28" s="761"/>
      <c r="G28" s="761"/>
      <c r="H28" s="104" t="s">
        <v>175</v>
      </c>
      <c r="I28" s="208"/>
    </row>
    <row r="29" spans="1:9" ht="3.75" customHeight="1">
      <c r="A29" s="254"/>
      <c r="B29" s="255"/>
      <c r="C29" s="110"/>
      <c r="D29" s="107"/>
      <c r="E29" s="107"/>
      <c r="F29" s="107"/>
      <c r="G29" s="126"/>
      <c r="H29" s="248"/>
      <c r="I29" s="208"/>
    </row>
    <row r="30" spans="1:9" ht="18.75" customHeight="1">
      <c r="A30" s="254"/>
      <c r="B30" s="255"/>
      <c r="C30" s="750" t="s">
        <v>348</v>
      </c>
      <c r="D30" s="750"/>
      <c r="E30" s="750"/>
      <c r="F30" s="750"/>
      <c r="G30" s="750"/>
      <c r="H30" s="248"/>
      <c r="I30" s="208"/>
    </row>
    <row r="31" spans="1:9" ht="63.75" customHeight="1">
      <c r="A31" s="254"/>
      <c r="B31" s="255"/>
      <c r="C31" s="749"/>
      <c r="D31" s="749"/>
      <c r="E31" s="749"/>
      <c r="F31" s="749"/>
      <c r="G31" s="749"/>
      <c r="H31" s="248"/>
      <c r="I31" s="208"/>
    </row>
    <row r="32" spans="1:9" ht="13.5" customHeight="1">
      <c r="A32" s="254"/>
      <c r="B32" s="255"/>
      <c r="C32" s="777"/>
      <c r="D32" s="777"/>
      <c r="E32" s="777"/>
      <c r="F32" s="777"/>
      <c r="G32" s="126"/>
      <c r="H32" s="248"/>
      <c r="I32" s="208"/>
    </row>
    <row r="33" spans="1:9" ht="24.75" customHeight="1">
      <c r="A33" s="254"/>
      <c r="B33" s="255"/>
      <c r="C33" s="761" t="s">
        <v>349</v>
      </c>
      <c r="D33" s="761"/>
      <c r="E33" s="761"/>
      <c r="F33" s="761"/>
      <c r="G33" s="761"/>
      <c r="H33" s="104" t="s">
        <v>182</v>
      </c>
      <c r="I33" s="208"/>
    </row>
    <row r="34" spans="1:9" ht="6" customHeight="1">
      <c r="A34" s="254"/>
      <c r="B34" s="255"/>
      <c r="C34" s="103"/>
      <c r="D34" s="103"/>
      <c r="E34" s="103"/>
      <c r="F34" s="103"/>
      <c r="G34" s="103"/>
      <c r="H34" s="71"/>
      <c r="I34" s="208"/>
    </row>
    <row r="35" spans="1:9" s="98" customFormat="1" ht="30" customHeight="1">
      <c r="A35" s="254"/>
      <c r="B35" s="255"/>
      <c r="C35" s="761" t="s">
        <v>350</v>
      </c>
      <c r="D35" s="761"/>
      <c r="E35" s="761"/>
      <c r="F35" s="761"/>
      <c r="G35" s="778"/>
      <c r="H35" s="778"/>
      <c r="I35" s="259"/>
    </row>
    <row r="36" spans="1:9" ht="12.75">
      <c r="A36" s="254"/>
      <c r="B36" s="255"/>
      <c r="C36" s="266"/>
      <c r="D36" s="266"/>
      <c r="E36" s="267"/>
      <c r="F36" s="267"/>
      <c r="G36" s="61"/>
      <c r="H36" s="248"/>
      <c r="I36" s="208"/>
    </row>
    <row r="37" spans="1:9" ht="36.75" customHeight="1">
      <c r="A37" s="254"/>
      <c r="B37" s="255"/>
      <c r="C37" s="761" t="s">
        <v>351</v>
      </c>
      <c r="D37" s="761"/>
      <c r="E37" s="761"/>
      <c r="F37" s="761"/>
      <c r="G37" s="761"/>
      <c r="H37" s="104" t="s">
        <v>175</v>
      </c>
      <c r="I37" s="208"/>
    </row>
    <row r="38" spans="1:9" ht="6.75" customHeight="1">
      <c r="A38" s="254"/>
      <c r="B38" s="255"/>
      <c r="C38" s="99"/>
      <c r="D38" s="99"/>
      <c r="E38" s="99"/>
      <c r="F38" s="99"/>
      <c r="G38" s="99"/>
      <c r="H38" s="111"/>
      <c r="I38" s="208"/>
    </row>
    <row r="39" spans="1:9" ht="30" customHeight="1">
      <c r="A39" s="254"/>
      <c r="B39" s="255"/>
      <c r="C39" s="761" t="s">
        <v>352</v>
      </c>
      <c r="D39" s="761"/>
      <c r="E39" s="761"/>
      <c r="F39" s="761"/>
      <c r="G39" s="761"/>
      <c r="H39" s="104"/>
      <c r="I39" s="208"/>
    </row>
    <row r="40" spans="1:9" ht="6" customHeight="1">
      <c r="A40" s="94"/>
      <c r="B40" s="269"/>
      <c r="C40" s="270"/>
      <c r="D40" s="270"/>
      <c r="E40" s="270"/>
      <c r="F40" s="270"/>
      <c r="G40" s="270"/>
      <c r="H40" s="271"/>
      <c r="I40" s="237"/>
    </row>
    <row r="41" spans="1:10" ht="12.75" customHeight="1">
      <c r="A41" s="94"/>
      <c r="B41" s="272"/>
      <c r="C41" s="230"/>
      <c r="D41" s="228"/>
      <c r="E41" s="228"/>
      <c r="F41" s="228"/>
      <c r="G41" s="228"/>
      <c r="H41" s="273"/>
      <c r="I41" s="190"/>
      <c r="J41" s="94"/>
    </row>
  </sheetData>
  <sheetProtection sheet="1" objects="1" scenarios="1"/>
  <mergeCells count="22">
    <mergeCell ref="C35:F35"/>
    <mergeCell ref="G35:H35"/>
    <mergeCell ref="C37:G37"/>
    <mergeCell ref="C39:G39"/>
    <mergeCell ref="C26:G26"/>
    <mergeCell ref="C28:G28"/>
    <mergeCell ref="C30:G30"/>
    <mergeCell ref="C31:G31"/>
    <mergeCell ref="C32:F32"/>
    <mergeCell ref="C33:G33"/>
    <mergeCell ref="C14:G14"/>
    <mergeCell ref="C16:G16"/>
    <mergeCell ref="C17:G17"/>
    <mergeCell ref="C21:G21"/>
    <mergeCell ref="C23:G23"/>
    <mergeCell ref="C25:G25"/>
    <mergeCell ref="C4:F4"/>
    <mergeCell ref="C5:G5"/>
    <mergeCell ref="C7:G7"/>
    <mergeCell ref="C9:G9"/>
    <mergeCell ref="C11:G11"/>
    <mergeCell ref="C12:G12"/>
  </mergeCells>
  <conditionalFormatting sqref="H39">
    <cfRule type="cellIs" priority="1" dxfId="0" operator="notBetween" stopIfTrue="1">
      <formula>"SI"</formula>
      <formula>"NO"</formula>
    </cfRule>
  </conditionalFormatting>
  <conditionalFormatting sqref="H33">
    <cfRule type="cellIs" priority="2" dxfId="0" operator="notBetween" stopIfTrue="1">
      <formula>"SI"</formula>
      <formula>"NO"</formula>
    </cfRule>
  </conditionalFormatting>
  <conditionalFormatting sqref="H21">
    <cfRule type="cellIs" priority="3" dxfId="0" operator="notBetween" stopIfTrue="1">
      <formula>"SI"</formula>
      <formula>"NO"</formula>
    </cfRule>
  </conditionalFormatting>
  <conditionalFormatting sqref="H28">
    <cfRule type="cellIs" priority="4" dxfId="0" operator="notBetween" stopIfTrue="1">
      <formula>"SI"</formula>
      <formula>"NO"</formula>
    </cfRule>
  </conditionalFormatting>
  <conditionalFormatting sqref="H37">
    <cfRule type="cellIs" priority="5" dxfId="0" operator="notBetween" stopIfTrue="1">
      <formula>"SI"</formula>
      <formula>"NO"</formula>
    </cfRule>
  </conditionalFormatting>
  <conditionalFormatting sqref="H5">
    <cfRule type="cellIs" priority="6" dxfId="0" operator="notBetween" stopIfTrue="1">
      <formula>"SI"</formula>
      <formula>"NO"</formula>
    </cfRule>
  </conditionalFormatting>
  <conditionalFormatting sqref="H7 H14">
    <cfRule type="cellIs" priority="7" dxfId="0" operator="notBetween" stopIfTrue="1">
      <formula>"SI"</formula>
      <formula>"NO"</formula>
    </cfRule>
  </conditionalFormatting>
  <conditionalFormatting sqref="H23">
    <cfRule type="cellIs" priority="8" dxfId="0" operator="notBetween" stopIfTrue="1">
      <formula>"SI"</formula>
      <formula>"NO"</formula>
    </cfRule>
  </conditionalFormatting>
  <conditionalFormatting sqref="H9">
    <cfRule type="cellIs" priority="9" dxfId="0" operator="notBetween" stopIfTrue="1">
      <formula>"SI"</formula>
      <formula>"NO"</formula>
    </cfRule>
  </conditionalFormatting>
  <dataValidations count="5">
    <dataValidation type="list" allowBlank="1" showErrorMessage="1" sqref="H28 H37">
      <formula1>"SI,NO,NON RICORRE"</formula1>
      <formula2>0</formula2>
    </dataValidation>
    <dataValidation type="list" allowBlank="1" showErrorMessage="1" sqref="H5 H7 H9 F13 H14 H33:H34 H39">
      <formula1>"SI,NO"</formula1>
      <formula2>0</formula2>
    </dataValidation>
    <dataValidation type="list" allowBlank="1" showErrorMessage="1" sqref="H21">
      <formula1>"SI,NO"</formula1>
      <formula2>0</formula2>
    </dataValidation>
    <dataValidation type="decimal" operator="greaterThanOrEqual" allowBlank="1" showInputMessage="1" showErrorMessage="1" prompt="Valori in euro" sqref="G35:H35">
      <formula1>0</formula1>
    </dataValidation>
    <dataValidation type="list" allowBlank="1" showErrorMessage="1" sqref="H23">
      <formula1>"SI,NO,NON RICORRE LA FATTISPECIE"</formula1>
      <formula2>0</formula2>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J32"/>
  <sheetViews>
    <sheetView showGridLines="0" zoomScalePageLayoutView="0" workbookViewId="0" topLeftCell="A22">
      <selection activeCell="I28" sqref="I28"/>
    </sheetView>
  </sheetViews>
  <sheetFormatPr defaultColWidth="9.140625" defaultRowHeight="12.75"/>
  <cols>
    <col min="1" max="1" width="1.421875" style="118" customWidth="1"/>
    <col min="2" max="2" width="2.8515625" style="30" customWidth="1"/>
    <col min="3" max="3" width="54.7109375" style="30" customWidth="1"/>
    <col min="4" max="6" width="27.7109375" style="30" customWidth="1"/>
    <col min="7" max="7" width="3.57421875" style="30" customWidth="1"/>
    <col min="8" max="8" width="5.00390625" style="30" customWidth="1"/>
    <col min="9" max="9" width="9.57421875" style="27" customWidth="1"/>
    <col min="10" max="10" width="3.421875" style="27" customWidth="1"/>
    <col min="11" max="16384" width="9.140625" style="30" customWidth="1"/>
  </cols>
  <sheetData>
    <row r="1" ht="5.25" customHeight="1"/>
    <row r="2" spans="2:10" ht="29.25" customHeight="1">
      <c r="B2" s="274"/>
      <c r="C2" s="275" t="s">
        <v>353</v>
      </c>
      <c r="D2" s="276"/>
      <c r="E2" s="276"/>
      <c r="F2" s="276"/>
      <c r="G2" s="277"/>
      <c r="H2" s="277"/>
      <c r="I2" s="278"/>
      <c r="J2" s="279"/>
    </row>
    <row r="3" spans="1:10" s="162" customFormat="1" ht="30.75" customHeight="1">
      <c r="A3" s="118"/>
      <c r="B3" s="280"/>
      <c r="C3" s="281" t="s">
        <v>354</v>
      </c>
      <c r="D3" s="282"/>
      <c r="E3" s="282"/>
      <c r="F3" s="282"/>
      <c r="G3" s="283"/>
      <c r="H3" s="283"/>
      <c r="I3" s="65" t="s">
        <v>175</v>
      </c>
      <c r="J3" s="284"/>
    </row>
    <row r="4" spans="2:10" ht="8.25" customHeight="1">
      <c r="B4" s="285"/>
      <c r="C4" s="38"/>
      <c r="D4" s="38"/>
      <c r="E4" s="38"/>
      <c r="F4" s="38"/>
      <c r="G4" s="55"/>
      <c r="H4" s="55"/>
      <c r="I4" s="55"/>
      <c r="J4" s="286"/>
    </row>
    <row r="5" spans="1:10" s="162" customFormat="1" ht="25.5" customHeight="1">
      <c r="A5" s="118"/>
      <c r="B5" s="280"/>
      <c r="C5" s="281" t="s">
        <v>355</v>
      </c>
      <c r="D5" s="282"/>
      <c r="E5" s="282"/>
      <c r="F5" s="282"/>
      <c r="G5" s="283"/>
      <c r="H5" s="283"/>
      <c r="I5" s="65" t="s">
        <v>175</v>
      </c>
      <c r="J5" s="284"/>
    </row>
    <row r="6" spans="2:10" ht="9" customHeight="1">
      <c r="B6" s="285"/>
      <c r="C6" s="55"/>
      <c r="D6" s="55"/>
      <c r="E6" s="55"/>
      <c r="F6" s="55"/>
      <c r="G6" s="55"/>
      <c r="H6" s="55"/>
      <c r="I6" s="55"/>
      <c r="J6" s="286"/>
    </row>
    <row r="7" spans="2:10" ht="30.75" customHeight="1">
      <c r="B7" s="285"/>
      <c r="C7" s="779" t="s">
        <v>356</v>
      </c>
      <c r="D7" s="779"/>
      <c r="E7" s="779"/>
      <c r="F7" s="779"/>
      <c r="G7" s="779"/>
      <c r="H7" s="287"/>
      <c r="I7" s="55"/>
      <c r="J7" s="286"/>
    </row>
    <row r="8" spans="2:10" ht="67.5" customHeight="1">
      <c r="B8" s="285"/>
      <c r="C8" s="749"/>
      <c r="D8" s="749"/>
      <c r="E8" s="749"/>
      <c r="F8" s="749"/>
      <c r="G8" s="749"/>
      <c r="H8" s="749"/>
      <c r="I8" s="749"/>
      <c r="J8" s="286"/>
    </row>
    <row r="9" spans="2:10" ht="12.75">
      <c r="B9" s="285"/>
      <c r="C9" s="288"/>
      <c r="D9" s="134"/>
      <c r="E9" s="134"/>
      <c r="F9" s="134"/>
      <c r="G9" s="134"/>
      <c r="H9" s="134"/>
      <c r="I9" s="55"/>
      <c r="J9" s="286"/>
    </row>
    <row r="10" spans="1:10" s="162" customFormat="1" ht="27.75" customHeight="1">
      <c r="A10" s="118"/>
      <c r="B10" s="280"/>
      <c r="C10" s="281" t="s">
        <v>357</v>
      </c>
      <c r="D10" s="282"/>
      <c r="E10" s="282"/>
      <c r="F10" s="282"/>
      <c r="G10" s="283"/>
      <c r="H10" s="283"/>
      <c r="I10" s="65" t="s">
        <v>175</v>
      </c>
      <c r="J10" s="284"/>
    </row>
    <row r="11" spans="2:10" ht="12.75">
      <c r="B11" s="285"/>
      <c r="C11" s="288"/>
      <c r="D11" s="134"/>
      <c r="E11" s="134"/>
      <c r="F11" s="134"/>
      <c r="G11" s="134"/>
      <c r="H11" s="134"/>
      <c r="I11" s="55"/>
      <c r="J11" s="286"/>
    </row>
    <row r="12" spans="2:10" ht="12.75" customHeight="1">
      <c r="B12" s="285"/>
      <c r="C12" s="780" t="s">
        <v>358</v>
      </c>
      <c r="D12" s="780"/>
      <c r="E12" s="146"/>
      <c r="F12" s="146"/>
      <c r="G12" s="38"/>
      <c r="H12" s="38"/>
      <c r="I12" s="55"/>
      <c r="J12" s="286"/>
    </row>
    <row r="13" spans="2:10" ht="12.75">
      <c r="B13" s="285"/>
      <c r="C13" s="134"/>
      <c r="D13" s="38"/>
      <c r="E13" s="289"/>
      <c r="F13" s="289" t="s">
        <v>359</v>
      </c>
      <c r="G13" s="134"/>
      <c r="H13" s="134"/>
      <c r="I13" s="55"/>
      <c r="J13" s="286"/>
    </row>
    <row r="14" spans="2:10" ht="12.75">
      <c r="B14" s="285"/>
      <c r="C14" s="134"/>
      <c r="D14" s="173" t="s">
        <v>360</v>
      </c>
      <c r="E14" s="173" t="s">
        <v>361</v>
      </c>
      <c r="F14" s="173" t="s">
        <v>362</v>
      </c>
      <c r="G14" s="134"/>
      <c r="H14" s="134"/>
      <c r="I14" s="55"/>
      <c r="J14" s="286"/>
    </row>
    <row r="15" spans="2:10" ht="24.75" customHeight="1">
      <c r="B15" s="285"/>
      <c r="C15" s="290" t="s">
        <v>363</v>
      </c>
      <c r="D15" s="291">
        <v>5810678</v>
      </c>
      <c r="E15" s="291">
        <v>5096043</v>
      </c>
      <c r="F15" s="291">
        <v>5636543</v>
      </c>
      <c r="G15" s="134"/>
      <c r="H15" s="134"/>
      <c r="I15" s="55"/>
      <c r="J15" s="286"/>
    </row>
    <row r="16" spans="2:10" ht="24.75" customHeight="1">
      <c r="B16" s="285"/>
      <c r="C16" s="290" t="s">
        <v>364</v>
      </c>
      <c r="D16" s="154">
        <v>15973502</v>
      </c>
      <c r="E16" s="291">
        <v>13917054</v>
      </c>
      <c r="F16" s="291">
        <v>13412087</v>
      </c>
      <c r="G16" s="134"/>
      <c r="H16" s="134"/>
      <c r="I16" s="55"/>
      <c r="J16" s="286"/>
    </row>
    <row r="17" spans="2:10" ht="24.75" customHeight="1">
      <c r="B17" s="285"/>
      <c r="C17" s="290" t="s">
        <v>365</v>
      </c>
      <c r="D17" s="154">
        <v>3615452</v>
      </c>
      <c r="E17" s="291">
        <v>3007394</v>
      </c>
      <c r="F17" s="291">
        <v>2781752</v>
      </c>
      <c r="G17" s="134"/>
      <c r="H17" s="134"/>
      <c r="I17" s="55"/>
      <c r="J17" s="286"/>
    </row>
    <row r="18" spans="2:10" ht="24.75" customHeight="1">
      <c r="B18" s="285"/>
      <c r="C18" s="290" t="s">
        <v>366</v>
      </c>
      <c r="D18" s="154">
        <v>20046201</v>
      </c>
      <c r="E18" s="291">
        <v>20479613</v>
      </c>
      <c r="F18" s="291">
        <v>20498465</v>
      </c>
      <c r="G18" s="134"/>
      <c r="H18" s="134"/>
      <c r="I18" s="55"/>
      <c r="J18" s="286"/>
    </row>
    <row r="19" spans="2:10" ht="9.75" customHeight="1">
      <c r="B19" s="285"/>
      <c r="C19" s="288"/>
      <c r="D19" s="134"/>
      <c r="E19" s="134"/>
      <c r="F19" s="134"/>
      <c r="G19" s="134"/>
      <c r="H19" s="134"/>
      <c r="I19" s="55"/>
      <c r="J19" s="286"/>
    </row>
    <row r="20" spans="2:10" ht="12.75">
      <c r="B20" s="285"/>
      <c r="C20" s="781" t="s">
        <v>367</v>
      </c>
      <c r="D20" s="781"/>
      <c r="E20" s="781"/>
      <c r="F20" s="781"/>
      <c r="G20" s="781"/>
      <c r="H20" s="287"/>
      <c r="I20" s="55"/>
      <c r="J20" s="286"/>
    </row>
    <row r="21" spans="2:10" ht="99" customHeight="1">
      <c r="B21" s="285"/>
      <c r="C21" s="749"/>
      <c r="D21" s="749"/>
      <c r="E21" s="749"/>
      <c r="F21" s="749"/>
      <c r="G21" s="749"/>
      <c r="H21" s="749"/>
      <c r="I21" s="749"/>
      <c r="J21" s="286"/>
    </row>
    <row r="22" spans="2:10" ht="12.75">
      <c r="B22" s="285"/>
      <c r="C22" s="288"/>
      <c r="D22" s="134"/>
      <c r="E22" s="134"/>
      <c r="F22" s="134"/>
      <c r="G22" s="134"/>
      <c r="H22" s="134"/>
      <c r="I22" s="55"/>
      <c r="J22" s="286"/>
    </row>
    <row r="23" spans="2:10" ht="30.75" customHeight="1">
      <c r="B23" s="285"/>
      <c r="C23" s="779" t="s">
        <v>368</v>
      </c>
      <c r="D23" s="779"/>
      <c r="E23" s="779"/>
      <c r="F23" s="779"/>
      <c r="G23" s="779"/>
      <c r="H23" s="287"/>
      <c r="I23" s="55"/>
      <c r="J23" s="286"/>
    </row>
    <row r="24" spans="2:10" ht="67.5" customHeight="1">
      <c r="B24" s="285"/>
      <c r="C24" s="749" t="s">
        <v>369</v>
      </c>
      <c r="D24" s="749"/>
      <c r="E24" s="749"/>
      <c r="F24" s="749"/>
      <c r="G24" s="749"/>
      <c r="H24" s="749"/>
      <c r="I24" s="749"/>
      <c r="J24" s="286"/>
    </row>
    <row r="25" spans="2:10" ht="12.75">
      <c r="B25" s="285"/>
      <c r="C25" s="38"/>
      <c r="D25" s="38"/>
      <c r="E25" s="38"/>
      <c r="F25" s="38"/>
      <c r="G25" s="38"/>
      <c r="H25" s="38"/>
      <c r="I25" s="55"/>
      <c r="J25" s="286"/>
    </row>
    <row r="26" spans="1:10" s="282" customFormat="1" ht="30.75" customHeight="1">
      <c r="A26" s="119"/>
      <c r="B26" s="280"/>
      <c r="C26" s="771" t="s">
        <v>370</v>
      </c>
      <c r="D26" s="771"/>
      <c r="E26" s="771"/>
      <c r="F26" s="771"/>
      <c r="G26" s="153"/>
      <c r="H26" s="283"/>
      <c r="I26" s="65" t="s">
        <v>175</v>
      </c>
      <c r="J26" s="292"/>
    </row>
    <row r="27" spans="2:10" ht="8.25" customHeight="1">
      <c r="B27" s="285"/>
      <c r="C27" s="38"/>
      <c r="D27" s="38"/>
      <c r="E27" s="38"/>
      <c r="F27" s="38"/>
      <c r="G27" s="55"/>
      <c r="H27" s="55"/>
      <c r="I27" s="55"/>
      <c r="J27" s="286"/>
    </row>
    <row r="28" spans="1:10" s="162" customFormat="1" ht="30.75" customHeight="1">
      <c r="A28" s="118"/>
      <c r="B28" s="280"/>
      <c r="C28" s="281" t="s">
        <v>371</v>
      </c>
      <c r="D28" s="282"/>
      <c r="E28" s="282"/>
      <c r="F28" s="282"/>
      <c r="G28" s="283"/>
      <c r="H28" s="283"/>
      <c r="I28" s="65" t="s">
        <v>175</v>
      </c>
      <c r="J28" s="284"/>
    </row>
    <row r="29" spans="2:10" ht="12.75">
      <c r="B29" s="285"/>
      <c r="C29" s="782"/>
      <c r="D29" s="782"/>
      <c r="E29" s="782"/>
      <c r="F29" s="782"/>
      <c r="G29" s="782"/>
      <c r="H29" s="287"/>
      <c r="I29" s="55"/>
      <c r="J29" s="286"/>
    </row>
    <row r="30" spans="2:10" ht="30.75" customHeight="1">
      <c r="B30" s="285"/>
      <c r="C30" s="779" t="s">
        <v>372</v>
      </c>
      <c r="D30" s="779"/>
      <c r="E30" s="779"/>
      <c r="F30" s="779"/>
      <c r="G30" s="779"/>
      <c r="H30" s="287"/>
      <c r="I30" s="55"/>
      <c r="J30" s="286"/>
    </row>
    <row r="31" spans="2:10" ht="67.5" customHeight="1">
      <c r="B31" s="285"/>
      <c r="C31" s="749"/>
      <c r="D31" s="749"/>
      <c r="E31" s="749"/>
      <c r="F31" s="749"/>
      <c r="G31" s="749"/>
      <c r="H31" s="749"/>
      <c r="I31" s="749"/>
      <c r="J31" s="286"/>
    </row>
    <row r="32" spans="2:10" ht="12.75">
      <c r="B32" s="293"/>
      <c r="C32" s="294"/>
      <c r="D32" s="294"/>
      <c r="E32" s="294"/>
      <c r="F32" s="294"/>
      <c r="G32" s="294"/>
      <c r="H32" s="294"/>
      <c r="I32" s="295"/>
      <c r="J32" s="296"/>
    </row>
  </sheetData>
  <sheetProtection sheet="1" objects="1" scenarios="1"/>
  <mergeCells count="11">
    <mergeCell ref="C24:I24"/>
    <mergeCell ref="C26:F26"/>
    <mergeCell ref="C29:G29"/>
    <mergeCell ref="C30:G30"/>
    <mergeCell ref="C31:I31"/>
    <mergeCell ref="C7:G7"/>
    <mergeCell ref="C8:I8"/>
    <mergeCell ref="C12:D12"/>
    <mergeCell ref="C20:G20"/>
    <mergeCell ref="C21:I21"/>
    <mergeCell ref="C23:G23"/>
  </mergeCells>
  <conditionalFormatting sqref="I5">
    <cfRule type="cellIs" priority="1" dxfId="0" operator="notBetween" stopIfTrue="1">
      <formula>"SI"</formula>
      <formula>"NO"</formula>
    </cfRule>
  </conditionalFormatting>
  <conditionalFormatting sqref="I3">
    <cfRule type="cellIs" priority="2" dxfId="0" operator="notBetween" stopIfTrue="1">
      <formula>"SI"</formula>
      <formula>"NO"</formula>
    </cfRule>
  </conditionalFormatting>
  <conditionalFormatting sqref="I10">
    <cfRule type="cellIs" priority="3" dxfId="0" operator="notBetween" stopIfTrue="1">
      <formula>"SI"</formula>
      <formula>"NO"</formula>
    </cfRule>
  </conditionalFormatting>
  <conditionalFormatting sqref="I28">
    <cfRule type="cellIs" priority="4" dxfId="0" operator="notBetween" stopIfTrue="1">
      <formula>"SI"</formula>
      <formula>"NO"</formula>
    </cfRule>
  </conditionalFormatting>
  <conditionalFormatting sqref="I26">
    <cfRule type="cellIs" priority="5" dxfId="0" operator="notBetween" stopIfTrue="1">
      <formula>"SI"</formula>
      <formula>"NO"</formula>
    </cfRule>
  </conditionalFormatting>
  <dataValidations count="2">
    <dataValidation type="decimal" operator="greaterThanOrEqual" allowBlank="1" showInputMessage="1" showErrorMessage="1" prompt="valori in euro" error="Inserire il valore, indicato con segno positivo, delle voci di costo considerate" sqref="D15:F18">
      <formula1>0</formula1>
    </dataValidation>
    <dataValidation type="list" allowBlank="1" showErrorMessage="1" sqref="I3 I5 I10 I26 I28">
      <formula1>"SI,NO"</formula1>
      <formula2>0</formula2>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K39"/>
  <sheetViews>
    <sheetView showGridLines="0" zoomScalePageLayoutView="0" workbookViewId="0" topLeftCell="E16">
      <selection activeCell="C38" sqref="C38"/>
    </sheetView>
  </sheetViews>
  <sheetFormatPr defaultColWidth="9.140625" defaultRowHeight="12.75"/>
  <cols>
    <col min="1" max="1" width="1.28515625" style="297" customWidth="1"/>
    <col min="2" max="2" width="1.8515625" style="297" customWidth="1"/>
    <col min="3" max="3" width="23.140625" style="298" customWidth="1"/>
    <col min="4" max="4" width="45.140625" style="298" customWidth="1"/>
    <col min="5" max="6" width="28.28125" style="298" customWidth="1"/>
    <col min="7" max="7" width="9.421875" style="298" customWidth="1"/>
    <col min="8" max="8" width="21.28125" style="298" customWidth="1"/>
    <col min="9" max="9" width="1.57421875" style="298" customWidth="1"/>
    <col min="10" max="10" width="14.140625" style="298" customWidth="1"/>
    <col min="11" max="11" width="2.140625" style="299" customWidth="1"/>
    <col min="12" max="16384" width="9.140625" style="298" customWidth="1"/>
  </cols>
  <sheetData>
    <row r="2" spans="2:11" ht="6" customHeight="1">
      <c r="B2" s="300"/>
      <c r="C2" s="301"/>
      <c r="D2" s="301"/>
      <c r="E2" s="301"/>
      <c r="F2" s="301"/>
      <c r="G2" s="301"/>
      <c r="H2" s="301"/>
      <c r="I2" s="301"/>
      <c r="J2" s="301"/>
      <c r="K2" s="302"/>
    </row>
    <row r="3" spans="2:11" ht="16.5" customHeight="1">
      <c r="B3" s="303"/>
      <c r="C3" s="304" t="s">
        <v>373</v>
      </c>
      <c r="D3" s="305"/>
      <c r="E3" s="305"/>
      <c r="F3" s="305"/>
      <c r="G3" s="305"/>
      <c r="H3" s="305"/>
      <c r="I3" s="305"/>
      <c r="J3" s="306"/>
      <c r="K3" s="307"/>
    </row>
    <row r="4" spans="2:11" ht="12.75">
      <c r="B4" s="303"/>
      <c r="C4" s="308" t="s">
        <v>374</v>
      </c>
      <c r="D4" s="309"/>
      <c r="E4" s="309"/>
      <c r="F4" s="309"/>
      <c r="G4" s="309"/>
      <c r="H4" s="309"/>
      <c r="I4" s="310"/>
      <c r="J4" s="310"/>
      <c r="K4" s="307"/>
    </row>
    <row r="5" spans="2:11" ht="5.25" customHeight="1">
      <c r="B5" s="303"/>
      <c r="C5" s="311"/>
      <c r="D5" s="309"/>
      <c r="E5" s="309"/>
      <c r="F5" s="309"/>
      <c r="G5" s="309"/>
      <c r="H5" s="309"/>
      <c r="I5" s="310"/>
      <c r="J5" s="310"/>
      <c r="K5" s="307"/>
    </row>
    <row r="6" spans="1:11" s="315" customFormat="1" ht="39.75" customHeight="1">
      <c r="A6" s="297"/>
      <c r="B6" s="303"/>
      <c r="C6" s="783" t="s">
        <v>375</v>
      </c>
      <c r="D6" s="783"/>
      <c r="E6" s="783"/>
      <c r="F6" s="783"/>
      <c r="G6" s="783"/>
      <c r="H6" s="783"/>
      <c r="I6" s="312"/>
      <c r="J6" s="313" t="s">
        <v>175</v>
      </c>
      <c r="K6" s="314"/>
    </row>
    <row r="7" spans="1:11" s="315" customFormat="1" ht="12.75">
      <c r="A7" s="316"/>
      <c r="B7" s="317"/>
      <c r="C7" s="309"/>
      <c r="D7" s="309"/>
      <c r="E7" s="309"/>
      <c r="F7" s="309"/>
      <c r="G7" s="309"/>
      <c r="H7" s="309"/>
      <c r="I7" s="318"/>
      <c r="J7" s="318"/>
      <c r="K7" s="314"/>
    </row>
    <row r="8" spans="2:11" ht="27" customHeight="1">
      <c r="B8" s="303"/>
      <c r="C8" s="309"/>
      <c r="D8" s="784" t="s">
        <v>262</v>
      </c>
      <c r="E8" s="784"/>
      <c r="F8" s="784"/>
      <c r="G8" s="784"/>
      <c r="H8" s="319" t="s">
        <v>376</v>
      </c>
      <c r="I8" s="320"/>
      <c r="J8" s="320"/>
      <c r="K8" s="321"/>
    </row>
    <row r="9" spans="2:11" ht="30.75" customHeight="1">
      <c r="B9" s="303"/>
      <c r="C9" s="309"/>
      <c r="D9" s="785" t="s">
        <v>377</v>
      </c>
      <c r="E9" s="785"/>
      <c r="F9" s="785"/>
      <c r="G9" s="322" t="s">
        <v>378</v>
      </c>
      <c r="H9" s="323">
        <v>103758178</v>
      </c>
      <c r="I9" s="324">
        <v>81</v>
      </c>
      <c r="J9" s="324"/>
      <c r="K9" s="307"/>
    </row>
    <row r="10" spans="2:11" ht="27.75" customHeight="1">
      <c r="B10" s="303"/>
      <c r="C10" s="309"/>
      <c r="D10" s="786" t="s">
        <v>379</v>
      </c>
      <c r="E10" s="786"/>
      <c r="F10" s="786"/>
      <c r="G10" s="325" t="s">
        <v>380</v>
      </c>
      <c r="H10" s="326">
        <v>99625263</v>
      </c>
      <c r="I10" s="324"/>
      <c r="J10" s="324"/>
      <c r="K10" s="307"/>
    </row>
    <row r="11" spans="2:11" ht="27.75" customHeight="1">
      <c r="B11" s="303"/>
      <c r="C11" s="309"/>
      <c r="D11" s="787" t="s">
        <v>381</v>
      </c>
      <c r="E11" s="787"/>
      <c r="F11" s="787"/>
      <c r="G11" s="327" t="s">
        <v>382</v>
      </c>
      <c r="H11" s="328">
        <f>+H9-H10</f>
        <v>4132915</v>
      </c>
      <c r="I11" s="324"/>
      <c r="J11" s="324"/>
      <c r="K11" s="307"/>
    </row>
    <row r="12" spans="2:11" ht="27.75" customHeight="1">
      <c r="B12" s="303"/>
      <c r="C12" s="309"/>
      <c r="D12" s="788" t="s">
        <v>383</v>
      </c>
      <c r="E12" s="788"/>
      <c r="F12" s="788"/>
      <c r="G12" s="325" t="s">
        <v>384</v>
      </c>
      <c r="H12" s="329"/>
      <c r="I12" s="324"/>
      <c r="J12" s="324"/>
      <c r="K12" s="307"/>
    </row>
    <row r="13" spans="2:11" ht="19.5" customHeight="1">
      <c r="B13" s="303"/>
      <c r="C13" s="309"/>
      <c r="D13" s="789" t="s">
        <v>385</v>
      </c>
      <c r="E13" s="789"/>
      <c r="F13" s="789"/>
      <c r="G13" s="331" t="s">
        <v>386</v>
      </c>
      <c r="H13" s="332">
        <f>+H10+H12</f>
        <v>99625263</v>
      </c>
      <c r="I13" s="324"/>
      <c r="J13" s="324"/>
      <c r="K13" s="307"/>
    </row>
    <row r="14" spans="2:11" ht="20.25" customHeight="1">
      <c r="B14" s="303"/>
      <c r="C14" s="309"/>
      <c r="D14" s="790" t="s">
        <v>381</v>
      </c>
      <c r="E14" s="790"/>
      <c r="F14" s="790"/>
      <c r="G14" s="333" t="s">
        <v>387</v>
      </c>
      <c r="H14" s="334">
        <f>+H9-H13</f>
        <v>4132915</v>
      </c>
      <c r="I14" s="324"/>
      <c r="J14" s="324"/>
      <c r="K14" s="307"/>
    </row>
    <row r="15" spans="2:11" ht="24.75" customHeight="1">
      <c r="B15" s="303"/>
      <c r="C15" s="309"/>
      <c r="D15" s="791" t="s">
        <v>388</v>
      </c>
      <c r="E15" s="791"/>
      <c r="F15" s="791"/>
      <c r="G15" s="335" t="s">
        <v>389</v>
      </c>
      <c r="H15" s="336">
        <v>4656862</v>
      </c>
      <c r="I15" s="324"/>
      <c r="J15" s="324"/>
      <c r="K15" s="307"/>
    </row>
    <row r="16" spans="2:11" ht="12.75">
      <c r="B16" s="303"/>
      <c r="C16" s="306"/>
      <c r="D16" s="306"/>
      <c r="E16" s="306"/>
      <c r="F16" s="306"/>
      <c r="G16" s="306"/>
      <c r="H16" s="306"/>
      <c r="I16" s="305"/>
      <c r="J16" s="305"/>
      <c r="K16" s="307"/>
    </row>
    <row r="17" spans="1:11" s="315" customFormat="1" ht="36.75" customHeight="1">
      <c r="A17" s="297"/>
      <c r="B17" s="303"/>
      <c r="C17" s="783" t="s">
        <v>390</v>
      </c>
      <c r="D17" s="783"/>
      <c r="E17" s="783"/>
      <c r="F17" s="783"/>
      <c r="G17" s="783"/>
      <c r="H17" s="783"/>
      <c r="I17" s="312"/>
      <c r="J17" s="313" t="s">
        <v>175</v>
      </c>
      <c r="K17" s="314"/>
    </row>
    <row r="18" spans="2:11" ht="1.5" customHeight="1">
      <c r="B18" s="303"/>
      <c r="C18" s="306"/>
      <c r="D18" s="306"/>
      <c r="E18" s="306"/>
      <c r="F18" s="306"/>
      <c r="G18" s="306"/>
      <c r="H18" s="306"/>
      <c r="I18" s="305"/>
      <c r="J18" s="305"/>
      <c r="K18" s="307"/>
    </row>
    <row r="19" spans="2:11" ht="24" customHeight="1">
      <c r="B19" s="303"/>
      <c r="C19" s="337"/>
      <c r="D19" s="792"/>
      <c r="E19" s="792"/>
      <c r="F19" s="792"/>
      <c r="G19" s="792"/>
      <c r="H19" s="319" t="s">
        <v>376</v>
      </c>
      <c r="I19" s="320"/>
      <c r="J19" s="320"/>
      <c r="K19" s="321"/>
    </row>
    <row r="20" spans="2:11" ht="30.75" customHeight="1">
      <c r="B20" s="303"/>
      <c r="C20" s="338" t="s">
        <v>391</v>
      </c>
      <c r="D20" s="793"/>
      <c r="E20" s="793"/>
      <c r="F20" s="793"/>
      <c r="G20" s="793"/>
      <c r="H20" s="323">
        <v>94860938</v>
      </c>
      <c r="I20" s="324">
        <v>81</v>
      </c>
      <c r="J20" s="324"/>
      <c r="K20" s="307"/>
    </row>
    <row r="21" spans="2:11" ht="27.75" customHeight="1">
      <c r="B21" s="303"/>
      <c r="C21" s="339" t="s">
        <v>392</v>
      </c>
      <c r="D21" s="794" t="s">
        <v>393</v>
      </c>
      <c r="E21" s="794"/>
      <c r="F21" s="794"/>
      <c r="G21" s="794"/>
      <c r="H21" s="340"/>
      <c r="I21" s="324"/>
      <c r="J21" s="324"/>
      <c r="K21" s="307"/>
    </row>
    <row r="22" spans="2:11" ht="17.25" customHeight="1">
      <c r="B22" s="303"/>
      <c r="C22" s="341"/>
      <c r="D22" s="794" t="s">
        <v>394</v>
      </c>
      <c r="E22" s="794"/>
      <c r="F22" s="794"/>
      <c r="G22" s="794"/>
      <c r="H22" s="340">
        <v>4601604</v>
      </c>
      <c r="I22" s="324"/>
      <c r="J22" s="324"/>
      <c r="K22" s="307"/>
    </row>
    <row r="23" spans="2:11" ht="33" customHeight="1">
      <c r="B23" s="303"/>
      <c r="C23" s="341"/>
      <c r="D23" s="795" t="s">
        <v>395</v>
      </c>
      <c r="E23" s="795"/>
      <c r="F23" s="795"/>
      <c r="G23" s="795"/>
      <c r="H23" s="340"/>
      <c r="I23" s="324"/>
      <c r="J23" s="324"/>
      <c r="K23" s="307"/>
    </row>
    <row r="24" spans="2:11" ht="27.75" customHeight="1">
      <c r="B24" s="303"/>
      <c r="C24" s="330" t="s">
        <v>396</v>
      </c>
      <c r="D24" s="796"/>
      <c r="E24" s="796"/>
      <c r="F24" s="796"/>
      <c r="G24" s="796"/>
      <c r="H24" s="332">
        <f>H20-H21-H22-H23</f>
        <v>90259334</v>
      </c>
      <c r="I24" s="342"/>
      <c r="J24" s="342"/>
      <c r="K24" s="307"/>
    </row>
    <row r="25" spans="2:11" ht="12.75">
      <c r="B25" s="303"/>
      <c r="C25" s="341" t="s">
        <v>397</v>
      </c>
      <c r="D25" s="796"/>
      <c r="E25" s="796"/>
      <c r="F25" s="796"/>
      <c r="G25" s="796"/>
      <c r="H25" s="343">
        <f>H24*0.014</f>
        <v>1263630.676</v>
      </c>
      <c r="I25" s="342"/>
      <c r="J25" s="342"/>
      <c r="K25" s="307"/>
    </row>
    <row r="26" spans="2:11" ht="37.5" customHeight="1">
      <c r="B26" s="303"/>
      <c r="C26" s="344" t="s">
        <v>398</v>
      </c>
      <c r="D26" s="797" t="s">
        <v>378</v>
      </c>
      <c r="E26" s="797"/>
      <c r="F26" s="797"/>
      <c r="G26" s="797"/>
      <c r="H26" s="328">
        <f>H24-H25</f>
        <v>88995703.324</v>
      </c>
      <c r="I26" s="342"/>
      <c r="J26" s="342"/>
      <c r="K26" s="307"/>
    </row>
    <row r="27" spans="2:11" ht="13.5" customHeight="1">
      <c r="B27" s="303"/>
      <c r="C27" s="306"/>
      <c r="D27" s="306"/>
      <c r="E27" s="345"/>
      <c r="F27" s="306"/>
      <c r="G27" s="306"/>
      <c r="H27" s="306"/>
      <c r="I27" s="305"/>
      <c r="J27" s="305"/>
      <c r="K27" s="307"/>
    </row>
    <row r="28" spans="2:11" ht="24" customHeight="1">
      <c r="B28" s="303"/>
      <c r="C28" s="337"/>
      <c r="D28" s="792"/>
      <c r="E28" s="792"/>
      <c r="F28" s="792"/>
      <c r="G28" s="792"/>
      <c r="H28" s="319" t="s">
        <v>376</v>
      </c>
      <c r="I28" s="320"/>
      <c r="J28" s="320"/>
      <c r="K28" s="321"/>
    </row>
    <row r="29" spans="2:11" ht="32.25" customHeight="1">
      <c r="B29" s="303"/>
      <c r="C29" s="338" t="s">
        <v>399</v>
      </c>
      <c r="D29" s="798"/>
      <c r="E29" s="798"/>
      <c r="F29" s="798"/>
      <c r="G29" s="798"/>
      <c r="H29" s="323">
        <v>110420868</v>
      </c>
      <c r="I29" s="324"/>
      <c r="J29" s="324"/>
      <c r="K29" s="307"/>
    </row>
    <row r="30" spans="2:11" ht="25.5" customHeight="1">
      <c r="B30" s="303"/>
      <c r="C30" s="339" t="s">
        <v>392</v>
      </c>
      <c r="D30" s="794" t="s">
        <v>400</v>
      </c>
      <c r="E30" s="794"/>
      <c r="F30" s="794"/>
      <c r="G30" s="794"/>
      <c r="H30" s="340">
        <v>17938958</v>
      </c>
      <c r="I30" s="324"/>
      <c r="J30" s="324"/>
      <c r="K30" s="307"/>
    </row>
    <row r="31" spans="2:11" ht="25.5" customHeight="1">
      <c r="B31" s="303"/>
      <c r="C31" s="346"/>
      <c r="D31" s="794" t="s">
        <v>394</v>
      </c>
      <c r="E31" s="794"/>
      <c r="F31" s="794"/>
      <c r="G31" s="794"/>
      <c r="H31" s="340">
        <v>7038826</v>
      </c>
      <c r="I31" s="324"/>
      <c r="J31" s="324"/>
      <c r="K31" s="307"/>
    </row>
    <row r="32" spans="2:11" ht="31.5" customHeight="1">
      <c r="B32" s="303"/>
      <c r="C32" s="346"/>
      <c r="D32" s="794" t="s">
        <v>395</v>
      </c>
      <c r="E32" s="794"/>
      <c r="F32" s="794"/>
      <c r="G32" s="794"/>
      <c r="H32" s="340"/>
      <c r="I32" s="324"/>
      <c r="J32" s="324"/>
      <c r="K32" s="307"/>
    </row>
    <row r="33" spans="2:11" ht="29.25" customHeight="1">
      <c r="B33" s="303"/>
      <c r="C33" s="344" t="s">
        <v>401</v>
      </c>
      <c r="D33" s="797" t="s">
        <v>380</v>
      </c>
      <c r="E33" s="797"/>
      <c r="F33" s="797"/>
      <c r="G33" s="797"/>
      <c r="H33" s="328">
        <f>H29-H30-H31-H32</f>
        <v>85443084</v>
      </c>
      <c r="I33" s="342"/>
      <c r="J33" s="305"/>
      <c r="K33" s="307"/>
    </row>
    <row r="34" spans="2:11" ht="7.5" customHeight="1">
      <c r="B34" s="303"/>
      <c r="C34" s="306"/>
      <c r="D34" s="306"/>
      <c r="E34" s="306"/>
      <c r="F34" s="306"/>
      <c r="G34" s="306"/>
      <c r="H34" s="306"/>
      <c r="I34" s="305"/>
      <c r="J34" s="305"/>
      <c r="K34" s="307"/>
    </row>
    <row r="35" spans="2:11" ht="42.75" customHeight="1">
      <c r="B35" s="303"/>
      <c r="C35" s="347" t="s">
        <v>402</v>
      </c>
      <c r="D35" s="348"/>
      <c r="E35" s="348"/>
      <c r="F35" s="348"/>
      <c r="G35" s="349" t="s">
        <v>403</v>
      </c>
      <c r="H35" s="350">
        <f>H33-H26</f>
        <v>-3552619.324000001</v>
      </c>
      <c r="I35" s="305"/>
      <c r="J35" s="351" t="str">
        <f>IF(H29="","",IF(H35&gt;0,"Non ha rispettato il limite","Ha rispettato il limite"))</f>
        <v>Ha rispettato il limite</v>
      </c>
      <c r="K35" s="307"/>
    </row>
    <row r="36" spans="2:11" ht="25.5" customHeight="1">
      <c r="B36" s="303"/>
      <c r="C36" s="799" t="s">
        <v>404</v>
      </c>
      <c r="D36" s="799"/>
      <c r="E36" s="799"/>
      <c r="F36" s="799"/>
      <c r="G36" s="799"/>
      <c r="H36" s="799"/>
      <c r="I36" s="352"/>
      <c r="J36" s="352"/>
      <c r="K36" s="307"/>
    </row>
    <row r="37" spans="2:11" ht="22.5" customHeight="1">
      <c r="B37" s="303"/>
      <c r="C37" s="800" t="s">
        <v>405</v>
      </c>
      <c r="D37" s="800"/>
      <c r="E37" s="800"/>
      <c r="F37" s="800"/>
      <c r="G37" s="800"/>
      <c r="H37" s="800"/>
      <c r="I37" s="306"/>
      <c r="J37" s="306"/>
      <c r="K37" s="307"/>
    </row>
    <row r="38" spans="2:11" ht="106.5" customHeight="1">
      <c r="B38" s="303"/>
      <c r="C38" s="801"/>
      <c r="D38" s="801"/>
      <c r="E38" s="801"/>
      <c r="F38" s="801"/>
      <c r="G38" s="801"/>
      <c r="H38" s="801"/>
      <c r="I38" s="801"/>
      <c r="J38" s="801"/>
      <c r="K38" s="307"/>
    </row>
    <row r="39" spans="2:11" ht="12.75">
      <c r="B39" s="353"/>
      <c r="C39" s="354"/>
      <c r="D39" s="354"/>
      <c r="E39" s="354"/>
      <c r="F39" s="354"/>
      <c r="G39" s="354"/>
      <c r="H39" s="354"/>
      <c r="I39" s="355"/>
      <c r="J39" s="355"/>
      <c r="K39" s="356"/>
    </row>
  </sheetData>
  <sheetProtection sheet="1" objects="1" scenarios="1"/>
  <mergeCells count="27">
    <mergeCell ref="C36:H36"/>
    <mergeCell ref="C37:H37"/>
    <mergeCell ref="C38:J38"/>
    <mergeCell ref="D28:G28"/>
    <mergeCell ref="D29:G29"/>
    <mergeCell ref="D30:G30"/>
    <mergeCell ref="D31:G31"/>
    <mergeCell ref="D32:G32"/>
    <mergeCell ref="D33:G33"/>
    <mergeCell ref="D21:G21"/>
    <mergeCell ref="D22:G22"/>
    <mergeCell ref="D23:G23"/>
    <mergeCell ref="D24:G24"/>
    <mergeCell ref="D25:G25"/>
    <mergeCell ref="D26:G26"/>
    <mergeCell ref="D13:F13"/>
    <mergeCell ref="D14:F14"/>
    <mergeCell ref="D15:F15"/>
    <mergeCell ref="C17:H17"/>
    <mergeCell ref="D19:G19"/>
    <mergeCell ref="D20:G20"/>
    <mergeCell ref="C6:H6"/>
    <mergeCell ref="D8:G8"/>
    <mergeCell ref="D9:F9"/>
    <mergeCell ref="D10:F10"/>
    <mergeCell ref="D11:F11"/>
    <mergeCell ref="D12:F12"/>
  </mergeCells>
  <conditionalFormatting sqref="J17">
    <cfRule type="cellIs" priority="1" dxfId="0" operator="notBetween" stopIfTrue="1">
      <formula>"SI"</formula>
      <formula>"NO"</formula>
    </cfRule>
  </conditionalFormatting>
  <conditionalFormatting sqref="J6">
    <cfRule type="cellIs" priority="2" dxfId="0" operator="notBetween" stopIfTrue="1">
      <formula>"SI"</formula>
      <formula>"NO"</formula>
    </cfRule>
  </conditionalFormatting>
  <dataValidations count="2">
    <dataValidation type="decimal" operator="greaterThanOrEqual" allowBlank="1" showInputMessage="1" showErrorMessage="1" prompt="valori in euro" sqref="H9:H10 H12 H15 H20:H23 H29:H32">
      <formula1>0</formula1>
    </dataValidation>
    <dataValidation type="list" allowBlank="1" showErrorMessage="1" sqref="J6 J17">
      <formula1>"SI,NO"</formula1>
      <formula2>0</formula2>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27"/>
  <sheetViews>
    <sheetView showGridLines="0" zoomScalePageLayoutView="0" workbookViewId="0" topLeftCell="A13">
      <selection activeCell="C26" sqref="C26"/>
    </sheetView>
  </sheetViews>
  <sheetFormatPr defaultColWidth="9.140625" defaultRowHeight="12.75"/>
  <cols>
    <col min="1" max="1" width="1.1484375" style="238" customWidth="1"/>
    <col min="2" max="2" width="2.140625" style="238" customWidth="1"/>
    <col min="3" max="3" width="43.421875" style="88" customWidth="1"/>
    <col min="4" max="7" width="18.57421875" style="88" customWidth="1"/>
    <col min="8" max="9" width="11.421875" style="88" customWidth="1"/>
    <col min="10" max="10" width="11.421875" style="357" customWidth="1"/>
    <col min="11" max="11" width="2.140625" style="220" customWidth="1"/>
    <col min="12" max="16384" width="9.140625" style="88" customWidth="1"/>
  </cols>
  <sheetData>
    <row r="1" spans="2:9" ht="1.5" customHeight="1">
      <c r="B1" s="272"/>
      <c r="C1" s="94"/>
      <c r="D1" s="94"/>
      <c r="E1" s="94"/>
      <c r="F1" s="94"/>
      <c r="G1" s="94"/>
      <c r="H1" s="94"/>
      <c r="I1" s="94"/>
    </row>
    <row r="2" spans="2:11" ht="12.75">
      <c r="B2" s="358"/>
      <c r="C2" s="243"/>
      <c r="D2" s="243"/>
      <c r="E2" s="243"/>
      <c r="F2" s="243"/>
      <c r="G2" s="243"/>
      <c r="H2" s="243"/>
      <c r="I2" s="243"/>
      <c r="J2" s="359"/>
      <c r="K2" s="360"/>
    </row>
    <row r="3" spans="2:11" ht="22.5" customHeight="1">
      <c r="B3" s="361"/>
      <c r="C3" s="802" t="s">
        <v>406</v>
      </c>
      <c r="D3" s="802"/>
      <c r="E3" s="802"/>
      <c r="F3" s="802"/>
      <c r="G3" s="802"/>
      <c r="H3" s="802"/>
      <c r="I3" s="104" t="s">
        <v>175</v>
      </c>
      <c r="J3" s="190"/>
      <c r="K3" s="204"/>
    </row>
    <row r="4" spans="2:11" ht="12.75">
      <c r="B4" s="361"/>
      <c r="C4" s="290"/>
      <c r="D4" s="290"/>
      <c r="E4" s="290"/>
      <c r="F4" s="290"/>
      <c r="G4" s="290"/>
      <c r="H4" s="290"/>
      <c r="I4" s="134"/>
      <c r="J4" s="188"/>
      <c r="K4" s="204"/>
    </row>
    <row r="5" spans="2:11" ht="39.75" customHeight="1">
      <c r="B5" s="361"/>
      <c r="C5" s="744" t="s">
        <v>407</v>
      </c>
      <c r="D5" s="744"/>
      <c r="E5" s="744"/>
      <c r="F5" s="744"/>
      <c r="G5" s="744"/>
      <c r="H5" s="744"/>
      <c r="I5" s="104" t="s">
        <v>175</v>
      </c>
      <c r="J5" s="188"/>
      <c r="K5" s="204"/>
    </row>
    <row r="6" spans="2:11" ht="12.75">
      <c r="B6" s="361"/>
      <c r="C6" s="290"/>
      <c r="D6" s="290"/>
      <c r="E6" s="290"/>
      <c r="F6" s="290"/>
      <c r="G6" s="290"/>
      <c r="H6" s="290"/>
      <c r="I6" s="188"/>
      <c r="J6" s="188"/>
      <c r="K6" s="204"/>
    </row>
    <row r="7" spans="2:11" ht="12.75">
      <c r="B7" s="361"/>
      <c r="C7" s="362" t="s">
        <v>408</v>
      </c>
      <c r="D7" s="362"/>
      <c r="E7" s="362"/>
      <c r="F7" s="362"/>
      <c r="G7" s="362"/>
      <c r="H7" s="362"/>
      <c r="I7" s="188"/>
      <c r="J7" s="188"/>
      <c r="K7" s="204"/>
    </row>
    <row r="8" spans="2:11" ht="7.5" customHeight="1">
      <c r="B8" s="361"/>
      <c r="C8" s="362"/>
      <c r="D8" s="362"/>
      <c r="E8" s="362"/>
      <c r="F8" s="362"/>
      <c r="G8" s="362"/>
      <c r="H8" s="362"/>
      <c r="I8" s="188"/>
      <c r="J8" s="188"/>
      <c r="K8" s="204"/>
    </row>
    <row r="9" spans="1:11" s="365" customFormat="1" ht="22.5" customHeight="1">
      <c r="A9" s="363"/>
      <c r="B9" s="364"/>
      <c r="C9" s="119" t="s">
        <v>409</v>
      </c>
      <c r="D9" s="362"/>
      <c r="E9" s="362"/>
      <c r="F9" s="362"/>
      <c r="G9" s="803">
        <v>407500</v>
      </c>
      <c r="H9" s="803"/>
      <c r="J9" s="188"/>
      <c r="K9" s="204"/>
    </row>
    <row r="10" spans="2:11" ht="8.25" customHeight="1">
      <c r="B10" s="361"/>
      <c r="C10" s="362"/>
      <c r="D10" s="362"/>
      <c r="E10" s="362"/>
      <c r="F10" s="362"/>
      <c r="G10" s="362"/>
      <c r="H10" s="362"/>
      <c r="I10" s="188"/>
      <c r="J10" s="188"/>
      <c r="K10" s="204"/>
    </row>
    <row r="11" spans="2:11" ht="33" customHeight="1">
      <c r="B11" s="361"/>
      <c r="C11" s="804" t="s">
        <v>410</v>
      </c>
      <c r="D11" s="804"/>
      <c r="E11" s="804"/>
      <c r="F11" s="804"/>
      <c r="G11" s="804"/>
      <c r="H11" s="804"/>
      <c r="I11" s="104" t="s">
        <v>175</v>
      </c>
      <c r="J11" s="188"/>
      <c r="K11" s="204"/>
    </row>
    <row r="12" spans="1:11" s="365" customFormat="1" ht="12.75">
      <c r="A12" s="363"/>
      <c r="B12" s="364"/>
      <c r="C12" s="188"/>
      <c r="D12" s="188"/>
      <c r="E12" s="188"/>
      <c r="F12" s="188"/>
      <c r="G12" s="188"/>
      <c r="H12" s="188"/>
      <c r="I12" s="188"/>
      <c r="J12" s="188"/>
      <c r="K12" s="204"/>
    </row>
    <row r="13" spans="2:11" ht="26.25" customHeight="1">
      <c r="B13" s="361"/>
      <c r="C13" s="805" t="s">
        <v>411</v>
      </c>
      <c r="D13" s="805"/>
      <c r="E13" s="805"/>
      <c r="F13" s="805"/>
      <c r="G13" s="805"/>
      <c r="H13" s="805"/>
      <c r="I13" s="805"/>
      <c r="J13" s="190"/>
      <c r="K13" s="204"/>
    </row>
    <row r="14" spans="2:11" ht="12.75">
      <c r="B14" s="361"/>
      <c r="C14" s="158"/>
      <c r="D14" s="158"/>
      <c r="E14" s="134"/>
      <c r="F14" s="134"/>
      <c r="G14" s="134"/>
      <c r="H14" s="366" t="s">
        <v>359</v>
      </c>
      <c r="I14" s="190"/>
      <c r="J14" s="190"/>
      <c r="K14" s="204"/>
    </row>
    <row r="15" spans="2:11" ht="38.25">
      <c r="B15" s="361"/>
      <c r="C15" s="367" t="s">
        <v>412</v>
      </c>
      <c r="D15" s="368" t="s">
        <v>413</v>
      </c>
      <c r="E15" s="368" t="s">
        <v>362</v>
      </c>
      <c r="F15" s="368" t="s">
        <v>361</v>
      </c>
      <c r="G15" s="368" t="s">
        <v>360</v>
      </c>
      <c r="H15" s="368" t="s">
        <v>414</v>
      </c>
      <c r="I15" s="369" t="s">
        <v>415</v>
      </c>
      <c r="J15" s="368" t="s">
        <v>416</v>
      </c>
      <c r="K15" s="204"/>
    </row>
    <row r="16" spans="2:11" ht="22.5" customHeight="1">
      <c r="B16" s="361"/>
      <c r="C16" s="370" t="s">
        <v>417</v>
      </c>
      <c r="D16" s="371">
        <v>104804140</v>
      </c>
      <c r="E16" s="371">
        <v>93983256</v>
      </c>
      <c r="F16" s="371">
        <v>96934653</v>
      </c>
      <c r="G16" s="371">
        <v>101249902</v>
      </c>
      <c r="H16" s="372">
        <f>IF(OR(D16=0,D16=""),IF(G16&gt;0,1,""),IF(OR(G16=0,G16=""),IF(D16&gt;0,G16/D16,""),IF(AND(G16&gt;0,D16&gt;0),G16/D16,"")))</f>
        <v>0.9660868549658439</v>
      </c>
      <c r="I16" s="372">
        <f>IF(OR(F16=0,F16=""),IF(G16&gt;0,1,""),IF(OR(G16=0,G16=""),IF(F16&gt;0,G16/F16,""),IF(AND(G16&gt;0,F16&gt;0),G16/F16,"")))</f>
        <v>1.0445170933866137</v>
      </c>
      <c r="J16" s="372">
        <f>IF(OR(E16=0,E16=""),IF(G16&gt;0,1,""),IF(OR(G16=0,G16=""),IF(E16&gt;0,G16/E16,""),IF(AND(G16&gt;0,E16&gt;0),G16/E16,"")))</f>
        <v>1.07731851724737</v>
      </c>
      <c r="K16" s="204"/>
    </row>
    <row r="17" spans="2:11" ht="43.5" customHeight="1">
      <c r="B17" s="361"/>
      <c r="C17" s="370" t="s">
        <v>418</v>
      </c>
      <c r="D17" s="371">
        <v>941132</v>
      </c>
      <c r="E17" s="371">
        <v>1768308</v>
      </c>
      <c r="F17" s="371">
        <v>522260</v>
      </c>
      <c r="G17" s="371">
        <v>2508276</v>
      </c>
      <c r="H17" s="372">
        <f>IF(OR(D17=0,D17=""),IF(G17&gt;0,1,""),IF(OR(G17=0,G17=""),IF(D17&gt;0,G17/D17,""),IF(AND(G17&gt;0,D17&gt;0),G17/D17,"")))</f>
        <v>2.665169179243719</v>
      </c>
      <c r="I17" s="372">
        <f>IF(OR(F17=0,F17=""),IF(G17&gt;0,1,""),IF(OR(G17=0,G17=""),IF(F17&gt;0,G17/F17,""),IF(AND(G17&gt;0,F17&gt;0),G17/F17,"")))</f>
        <v>4.80273427028683</v>
      </c>
      <c r="J17" s="372">
        <f>IF(OR(E17=0,E17=""),IF(G17&gt;0,1,""),IF(OR(G17=0,G17=""),IF(E17&gt;0,G17/E17,""),IF(AND(G17&gt;0,E17&gt;0),G17/E17,"")))</f>
        <v>1.4184610373306008</v>
      </c>
      <c r="K17" s="93"/>
    </row>
    <row r="18" spans="2:11" ht="42" customHeight="1">
      <c r="B18" s="361"/>
      <c r="C18" s="370" t="s">
        <v>419</v>
      </c>
      <c r="D18" s="371"/>
      <c r="E18" s="371"/>
      <c r="F18" s="371"/>
      <c r="G18" s="371"/>
      <c r="H18" s="372">
        <f>IF(OR(D18=0,D18=""),IF(G18&gt;0,1,""),IF(OR(G18=0,G18=""),IF(D18&gt;0,G18/D18,""),IF(AND(G18&gt;0,D18&gt;0),G18/D18,"")))</f>
      </c>
      <c r="I18" s="372">
        <f>IF(OR(F18=0,F18=""),IF(G18&gt;0,1,""),IF(OR(G18=0,G18=""),IF(F18&gt;0,G18/F18,""),IF(AND(G18&gt;0,F18&gt;0),G18/F18,"")))</f>
      </c>
      <c r="J18" s="372">
        <f>IF(OR(E18=0,E18=""),IF(G18&gt;0,1,""),IF(OR(G18=0,G18=""),IF(E18&gt;0,G18/E18,""),IF(AND(G18&gt;0,E18&gt;0),G18/E18,"")))</f>
      </c>
      <c r="K18" s="93"/>
    </row>
    <row r="19" spans="2:11" ht="56.25" customHeight="1">
      <c r="B19" s="361"/>
      <c r="C19" s="370" t="s">
        <v>420</v>
      </c>
      <c r="D19" s="371">
        <v>-3913010</v>
      </c>
      <c r="E19" s="371">
        <v>-3041962</v>
      </c>
      <c r="F19" s="371">
        <v>-2179159</v>
      </c>
      <c r="G19" s="371">
        <v>-2304433</v>
      </c>
      <c r="H19" s="372">
        <f>IF(OR(D19=0,D19=""),IF(G19&gt;0,1,""),IF(OR(G19=0,G19=""),IF(D19&gt;0,G19/D19,""),IF(AND(G19&gt;0,D19&gt;0),G19/D19,"")))</f>
      </c>
      <c r="I19" s="372">
        <f>IF(OR(F19=0,F19=""),IF(G19&gt;0,1,""),IF(OR(G19=0,G19=""),IF(F19&gt;0,G19/F19,""),IF(AND(G19&gt;0,F19&gt;0),G19/F19,"")))</f>
      </c>
      <c r="J19" s="372">
        <f>IF(OR(E19=0,E19=""),IF(G19&gt;0,1,""),IF(OR(G19=0,G19=""),IF(E19&gt;0,G19/E19,""),IF(AND(G19&gt;0,E19&gt;0),G19/E19,"")))</f>
      </c>
      <c r="K19" s="93"/>
    </row>
    <row r="20" spans="2:11" ht="22.5" customHeight="1">
      <c r="B20" s="361"/>
      <c r="C20" s="373" t="s">
        <v>421</v>
      </c>
      <c r="D20" s="374">
        <v>589241</v>
      </c>
      <c r="E20" s="374">
        <v>2673003</v>
      </c>
      <c r="F20" s="374">
        <v>4580477</v>
      </c>
      <c r="G20" s="374">
        <v>6548110</v>
      </c>
      <c r="H20" s="372">
        <f>IF(OR(D20=0,D20=""),IF(G20&gt;0,1,""),IF(OR(G20=0,G20=""),IF(D20&gt;0,G20/D20,""),IF(AND(G20&gt;0,D20&gt;0),G20/D20,"")))</f>
        <v>11.112787467267212</v>
      </c>
      <c r="I20" s="372">
        <f>IF(OR(F20=0,F20=""),IF(G20&gt;0,1,""),IF(OR(G20=0,G20=""),IF(F20&gt;0,G20/F20,""),IF(AND(G20&gt;0,F20&gt;0),G20/F20,"")))</f>
        <v>1.429569453137741</v>
      </c>
      <c r="J20" s="372">
        <f>IF(OR(E20=0,E20=""),IF(G20&gt;0,1,""),IF(OR(G20=0,G20=""),IF(E20&gt;0,G20/E20,""),IF(AND(G20&gt;0,E20&gt;0),G20/E20,"")))</f>
        <v>2.4497204080953145</v>
      </c>
      <c r="K20" s="93"/>
    </row>
    <row r="21" spans="2:11" ht="24.75" customHeight="1">
      <c r="B21" s="361"/>
      <c r="C21" s="375" t="s">
        <v>422</v>
      </c>
      <c r="D21" s="376">
        <f>SUM(D16:D20)</f>
        <v>102421503</v>
      </c>
      <c r="E21" s="376">
        <f>SUM(E16:E20)</f>
        <v>95382605</v>
      </c>
      <c r="F21" s="376">
        <f>SUM(F16:F20)</f>
        <v>99858231</v>
      </c>
      <c r="G21" s="376">
        <f>SUM(G16:G20)</f>
        <v>108001855</v>
      </c>
      <c r="H21" s="377"/>
      <c r="I21" s="378"/>
      <c r="J21" s="379"/>
      <c r="K21" s="93"/>
    </row>
    <row r="22" spans="2:11" ht="12.75">
      <c r="B22" s="361"/>
      <c r="C22" s="362"/>
      <c r="D22" s="362"/>
      <c r="E22" s="362"/>
      <c r="F22" s="362"/>
      <c r="G22" s="362"/>
      <c r="H22" s="362"/>
      <c r="I22" s="188"/>
      <c r="J22" s="188"/>
      <c r="K22" s="204"/>
    </row>
    <row r="23" spans="1:11" s="365" customFormat="1" ht="22.5" customHeight="1">
      <c r="A23" s="363"/>
      <c r="B23" s="364"/>
      <c r="C23" s="119" t="s">
        <v>423</v>
      </c>
      <c r="D23" s="362"/>
      <c r="E23" s="362"/>
      <c r="F23" s="362"/>
      <c r="G23" s="362"/>
      <c r="H23" s="362"/>
      <c r="I23" s="104" t="s">
        <v>175</v>
      </c>
      <c r="J23" s="188"/>
      <c r="K23" s="204"/>
    </row>
    <row r="24" spans="2:11" ht="12.75">
      <c r="B24" s="361"/>
      <c r="C24" s="362"/>
      <c r="D24" s="362"/>
      <c r="E24" s="362"/>
      <c r="F24" s="362"/>
      <c r="G24" s="362"/>
      <c r="H24" s="362"/>
      <c r="I24" s="188"/>
      <c r="J24" s="188"/>
      <c r="K24" s="204"/>
    </row>
    <row r="25" spans="2:11" ht="12.75" customHeight="1">
      <c r="B25" s="361"/>
      <c r="C25" s="768" t="s">
        <v>424</v>
      </c>
      <c r="D25" s="768"/>
      <c r="E25" s="768"/>
      <c r="F25" s="768"/>
      <c r="G25" s="768"/>
      <c r="H25" s="768"/>
      <c r="I25" s="768"/>
      <c r="J25" s="188"/>
      <c r="K25" s="204"/>
    </row>
    <row r="26" spans="2:11" ht="50.25" customHeight="1">
      <c r="B26" s="361"/>
      <c r="C26" s="806" t="s">
        <v>425</v>
      </c>
      <c r="D26" s="806"/>
      <c r="E26" s="806"/>
      <c r="F26" s="806"/>
      <c r="G26" s="806"/>
      <c r="H26" s="806"/>
      <c r="I26" s="806"/>
      <c r="J26" s="188"/>
      <c r="K26" s="204"/>
    </row>
    <row r="27" spans="2:11" ht="12.75">
      <c r="B27" s="269"/>
      <c r="C27" s="270"/>
      <c r="D27" s="270"/>
      <c r="E27" s="270"/>
      <c r="F27" s="270"/>
      <c r="G27" s="270"/>
      <c r="H27" s="270"/>
      <c r="I27" s="270"/>
      <c r="J27" s="236"/>
      <c r="K27" s="380"/>
    </row>
  </sheetData>
  <sheetProtection sheet="1" objects="1" scenarios="1"/>
  <mergeCells count="7">
    <mergeCell ref="C26:I26"/>
    <mergeCell ref="C3:H3"/>
    <mergeCell ref="C5:H5"/>
    <mergeCell ref="G9:H9"/>
    <mergeCell ref="C11:H11"/>
    <mergeCell ref="C13:I13"/>
    <mergeCell ref="C25:I25"/>
  </mergeCells>
  <conditionalFormatting sqref="I3 I5 I11">
    <cfRule type="cellIs" priority="1" dxfId="0" operator="notBetween" stopIfTrue="1">
      <formula>"SI"</formula>
      <formula>"NO"</formula>
    </cfRule>
  </conditionalFormatting>
  <conditionalFormatting sqref="I23">
    <cfRule type="cellIs" priority="2" dxfId="0" operator="notBetween" stopIfTrue="1">
      <formula>"SI"</formula>
      <formula>"NO"</formula>
    </cfRule>
  </conditionalFormatting>
  <dataValidations count="3">
    <dataValidation type="decimal" allowBlank="1" showInputMessage="1" showErrorMessage="1" prompt="valori in euro" sqref="D16:G20">
      <formula1>-1E+26</formula1>
      <formula2>1E+25</formula2>
    </dataValidation>
    <dataValidation type="whole" operator="greaterThanOrEqual" allowBlank="1" showInputMessage="1" showErrorMessage="1" prompt="valori in euro" sqref="G9">
      <formula1>0</formula1>
    </dataValidation>
    <dataValidation type="list" allowBlank="1" showErrorMessage="1" sqref="I3 I5 I11 I23">
      <formula1>"SI,NO"</formula1>
      <formula2>0</formula2>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I32"/>
  <sheetViews>
    <sheetView showGridLines="0" zoomScalePageLayoutView="0" workbookViewId="0" topLeftCell="A23">
      <selection activeCell="J31" sqref="J31"/>
    </sheetView>
  </sheetViews>
  <sheetFormatPr defaultColWidth="9.140625" defaultRowHeight="12.75"/>
  <cols>
    <col min="1" max="1" width="1.1484375" style="381" customWidth="1"/>
    <col min="2" max="2" width="3.140625" style="199" customWidth="1"/>
    <col min="3" max="5" width="29.28125" style="199" customWidth="1"/>
    <col min="6" max="6" width="33.00390625" style="199" customWidth="1"/>
    <col min="7" max="7" width="29.28125" style="199" customWidth="1"/>
    <col min="8" max="8" width="9.57421875" style="199" customWidth="1"/>
    <col min="9" max="9" width="2.8515625" style="199" customWidth="1"/>
    <col min="10" max="16384" width="9.140625" style="199" customWidth="1"/>
  </cols>
  <sheetData>
    <row r="1" ht="12" customHeight="1"/>
    <row r="2" spans="1:9" s="386" customFormat="1" ht="9.75" customHeight="1">
      <c r="A2" s="382"/>
      <c r="B2" s="383"/>
      <c r="C2" s="807"/>
      <c r="D2" s="807"/>
      <c r="E2" s="384"/>
      <c r="F2" s="384"/>
      <c r="G2" s="384"/>
      <c r="H2" s="384"/>
      <c r="I2" s="385"/>
    </row>
    <row r="3" spans="1:9" s="386" customFormat="1" ht="22.5" customHeight="1">
      <c r="A3" s="382"/>
      <c r="B3" s="387"/>
      <c r="C3" s="808" t="s">
        <v>426</v>
      </c>
      <c r="D3" s="808"/>
      <c r="E3" s="388"/>
      <c r="F3" s="388"/>
      <c r="G3" s="388"/>
      <c r="H3" s="388"/>
      <c r="I3" s="81"/>
    </row>
    <row r="4" spans="1:9" s="88" customFormat="1" ht="27.75" customHeight="1">
      <c r="A4" s="238"/>
      <c r="B4" s="213"/>
      <c r="C4" s="809" t="s">
        <v>427</v>
      </c>
      <c r="D4" s="809"/>
      <c r="E4" s="809"/>
      <c r="F4" s="809"/>
      <c r="G4" s="809"/>
      <c r="H4" s="104" t="s">
        <v>175</v>
      </c>
      <c r="I4" s="93"/>
    </row>
    <row r="5" spans="1:9" s="88" customFormat="1" ht="12.75">
      <c r="A5" s="238"/>
      <c r="B5" s="213"/>
      <c r="C5" s="134"/>
      <c r="D5" s="134"/>
      <c r="E5" s="134"/>
      <c r="F5" s="134"/>
      <c r="G5" s="190"/>
      <c r="H5" s="190"/>
      <c r="I5" s="93"/>
    </row>
    <row r="6" spans="1:9" s="88" customFormat="1" ht="24" customHeight="1">
      <c r="A6" s="238"/>
      <c r="B6" s="213"/>
      <c r="C6" s="744" t="s">
        <v>428</v>
      </c>
      <c r="D6" s="744"/>
      <c r="E6" s="744"/>
      <c r="F6" s="744"/>
      <c r="G6" s="744"/>
      <c r="H6" s="104" t="s">
        <v>175</v>
      </c>
      <c r="I6" s="93"/>
    </row>
    <row r="7" spans="1:9" s="88" customFormat="1" ht="12.75">
      <c r="A7" s="238"/>
      <c r="B7" s="213"/>
      <c r="C7" s="94"/>
      <c r="D7" s="94"/>
      <c r="E7" s="94"/>
      <c r="F7" s="94"/>
      <c r="G7" s="94"/>
      <c r="H7" s="94"/>
      <c r="I7" s="93"/>
    </row>
    <row r="8" spans="1:9" s="88" customFormat="1" ht="12.75">
      <c r="A8" s="238"/>
      <c r="B8" s="213"/>
      <c r="C8" s="389" t="s">
        <v>429</v>
      </c>
      <c r="D8" s="389"/>
      <c r="E8" s="389"/>
      <c r="F8" s="389"/>
      <c r="G8" s="190"/>
      <c r="H8" s="94"/>
      <c r="I8" s="93"/>
    </row>
    <row r="9" spans="1:9" s="88" customFormat="1" ht="78.75" customHeight="1">
      <c r="A9" s="238"/>
      <c r="B9" s="213"/>
      <c r="C9" s="772"/>
      <c r="D9" s="772"/>
      <c r="E9" s="772"/>
      <c r="F9" s="772"/>
      <c r="G9" s="772"/>
      <c r="H9" s="94"/>
      <c r="I9" s="93"/>
    </row>
    <row r="10" spans="1:9" s="88" customFormat="1" ht="7.5" customHeight="1">
      <c r="A10" s="238"/>
      <c r="B10" s="213"/>
      <c r="C10" s="288"/>
      <c r="D10" s="288"/>
      <c r="E10" s="288"/>
      <c r="F10" s="288"/>
      <c r="G10" s="190"/>
      <c r="H10" s="190"/>
      <c r="I10" s="93"/>
    </row>
    <row r="11" spans="1:9" s="88" customFormat="1" ht="21.75" customHeight="1">
      <c r="A11" s="238"/>
      <c r="B11" s="213"/>
      <c r="C11" s="809" t="s">
        <v>430</v>
      </c>
      <c r="D11" s="809"/>
      <c r="E11" s="809"/>
      <c r="F11" s="809"/>
      <c r="G11" s="809"/>
      <c r="H11" s="104" t="s">
        <v>175</v>
      </c>
      <c r="I11" s="93"/>
    </row>
    <row r="12" spans="1:9" s="88" customFormat="1" ht="9.75" customHeight="1">
      <c r="A12" s="238"/>
      <c r="B12" s="213"/>
      <c r="C12" s="54"/>
      <c r="D12" s="134"/>
      <c r="E12" s="134"/>
      <c r="F12" s="134"/>
      <c r="G12" s="94"/>
      <c r="H12" s="190"/>
      <c r="I12" s="93"/>
    </row>
    <row r="13" spans="1:9" s="88" customFormat="1" ht="27" customHeight="1">
      <c r="A13" s="238"/>
      <c r="B13" s="213"/>
      <c r="C13" s="744" t="s">
        <v>431</v>
      </c>
      <c r="D13" s="744"/>
      <c r="E13" s="744"/>
      <c r="F13" s="744"/>
      <c r="G13" s="744"/>
      <c r="H13" s="104" t="s">
        <v>175</v>
      </c>
      <c r="I13" s="93"/>
    </row>
    <row r="14" spans="1:9" s="88" customFormat="1" ht="18" customHeight="1">
      <c r="A14" s="390"/>
      <c r="B14" s="213"/>
      <c r="C14" s="119" t="s">
        <v>432</v>
      </c>
      <c r="D14" s="389"/>
      <c r="E14" s="119"/>
      <c r="F14" s="119"/>
      <c r="G14" s="190"/>
      <c r="H14" s="190"/>
      <c r="I14" s="93"/>
    </row>
    <row r="15" spans="1:9" s="88" customFormat="1" ht="81" customHeight="1">
      <c r="A15" s="238"/>
      <c r="B15" s="213"/>
      <c r="C15" s="772"/>
      <c r="D15" s="772"/>
      <c r="E15" s="772"/>
      <c r="F15" s="772"/>
      <c r="G15" s="772"/>
      <c r="H15" s="190"/>
      <c r="I15" s="93"/>
    </row>
    <row r="16" spans="1:9" s="88" customFormat="1" ht="12.75">
      <c r="A16" s="238"/>
      <c r="B16" s="213"/>
      <c r="C16" s="190"/>
      <c r="D16" s="190"/>
      <c r="E16" s="190"/>
      <c r="F16" s="190"/>
      <c r="G16" s="190"/>
      <c r="H16" s="391"/>
      <c r="I16" s="93"/>
    </row>
    <row r="17" spans="1:9" s="88" customFormat="1" ht="30" customHeight="1">
      <c r="A17" s="238"/>
      <c r="B17" s="213"/>
      <c r="C17" s="804" t="s">
        <v>433</v>
      </c>
      <c r="D17" s="804"/>
      <c r="E17" s="804"/>
      <c r="F17" s="804"/>
      <c r="G17" s="804"/>
      <c r="H17" s="104" t="s">
        <v>175</v>
      </c>
      <c r="I17" s="93"/>
    </row>
    <row r="18" spans="2:9" ht="19.5" customHeight="1">
      <c r="B18" s="210"/>
      <c r="C18" s="810" t="s">
        <v>434</v>
      </c>
      <c r="D18" s="810"/>
      <c r="E18" s="810"/>
      <c r="F18" s="810"/>
      <c r="G18" s="810"/>
      <c r="H18" s="211"/>
      <c r="I18" s="212"/>
    </row>
    <row r="19" spans="2:9" ht="45" customHeight="1">
      <c r="B19" s="210"/>
      <c r="C19" s="772" t="s">
        <v>435</v>
      </c>
      <c r="D19" s="772"/>
      <c r="E19" s="772"/>
      <c r="F19" s="772"/>
      <c r="G19" s="772"/>
      <c r="H19" s="211"/>
      <c r="I19" s="212"/>
    </row>
    <row r="20" spans="1:9" s="386" customFormat="1" ht="15">
      <c r="A20" s="382"/>
      <c r="B20" s="392"/>
      <c r="C20" s="393"/>
      <c r="D20" s="393"/>
      <c r="E20" s="393"/>
      <c r="F20" s="393"/>
      <c r="G20" s="394"/>
      <c r="H20" s="393"/>
      <c r="I20" s="395"/>
    </row>
    <row r="21" spans="1:9" s="386" customFormat="1" ht="44.25" customHeight="1">
      <c r="A21" s="382"/>
      <c r="B21" s="392"/>
      <c r="C21" s="755" t="s">
        <v>436</v>
      </c>
      <c r="D21" s="755"/>
      <c r="E21" s="755"/>
      <c r="F21" s="755"/>
      <c r="G21" s="755"/>
      <c r="H21" s="146"/>
      <c r="I21" s="396"/>
    </row>
    <row r="22" spans="1:9" s="386" customFormat="1" ht="102">
      <c r="A22" s="382"/>
      <c r="B22" s="392"/>
      <c r="C22" s="397" t="s">
        <v>437</v>
      </c>
      <c r="D22" s="397" t="s">
        <v>438</v>
      </c>
      <c r="E22" s="397" t="s">
        <v>439</v>
      </c>
      <c r="F22" s="397" t="s">
        <v>440</v>
      </c>
      <c r="G22" s="397" t="s">
        <v>441</v>
      </c>
      <c r="H22" s="146"/>
      <c r="I22" s="396"/>
    </row>
    <row r="23" spans="1:9" s="386" customFormat="1" ht="28.5" customHeight="1">
      <c r="A23" s="382"/>
      <c r="B23" s="392"/>
      <c r="C23" s="398">
        <v>0.1</v>
      </c>
      <c r="D23" s="398">
        <v>0.1605</v>
      </c>
      <c r="E23" s="398">
        <v>0.025</v>
      </c>
      <c r="F23" s="398">
        <v>0.0167</v>
      </c>
      <c r="G23" s="398">
        <v>0.0107</v>
      </c>
      <c r="H23" s="146"/>
      <c r="I23" s="396"/>
    </row>
    <row r="24" spans="1:9" s="386" customFormat="1" ht="15">
      <c r="A24" s="382"/>
      <c r="B24" s="392"/>
      <c r="C24" s="151"/>
      <c r="D24" s="151"/>
      <c r="E24" s="151"/>
      <c r="F24" s="151"/>
      <c r="G24" s="146"/>
      <c r="H24" s="146"/>
      <c r="I24" s="396"/>
    </row>
    <row r="25" spans="2:9" ht="34.5" customHeight="1">
      <c r="B25" s="210"/>
      <c r="C25" s="744" t="s">
        <v>442</v>
      </c>
      <c r="D25" s="744"/>
      <c r="E25" s="744"/>
      <c r="F25" s="744"/>
      <c r="G25" s="744"/>
      <c r="H25" s="104" t="s">
        <v>175</v>
      </c>
      <c r="I25" s="212"/>
    </row>
    <row r="26" spans="2:9" ht="21" customHeight="1">
      <c r="B26" s="210"/>
      <c r="C26" s="810" t="s">
        <v>443</v>
      </c>
      <c r="D26" s="810"/>
      <c r="E26" s="810"/>
      <c r="F26" s="810"/>
      <c r="G26" s="810"/>
      <c r="H26" s="211"/>
      <c r="I26" s="212"/>
    </row>
    <row r="27" spans="2:9" ht="60" customHeight="1">
      <c r="B27" s="210"/>
      <c r="C27" s="772" t="s">
        <v>444</v>
      </c>
      <c r="D27" s="772"/>
      <c r="E27" s="772"/>
      <c r="F27" s="772"/>
      <c r="G27" s="772"/>
      <c r="H27" s="211"/>
      <c r="I27" s="212"/>
    </row>
    <row r="28" spans="2:9" ht="15">
      <c r="B28" s="210"/>
      <c r="C28" s="211"/>
      <c r="D28" s="211"/>
      <c r="E28" s="211"/>
      <c r="F28" s="211"/>
      <c r="G28" s="211"/>
      <c r="H28" s="211"/>
      <c r="I28" s="212"/>
    </row>
    <row r="29" spans="2:9" ht="36.75" customHeight="1">
      <c r="B29" s="210"/>
      <c r="C29" s="744" t="s">
        <v>445</v>
      </c>
      <c r="D29" s="744"/>
      <c r="E29" s="744"/>
      <c r="F29" s="744"/>
      <c r="G29" s="744"/>
      <c r="H29" s="104" t="s">
        <v>175</v>
      </c>
      <c r="I29" s="212"/>
    </row>
    <row r="30" spans="2:9" ht="19.5" customHeight="1">
      <c r="B30" s="210"/>
      <c r="C30" s="810" t="s">
        <v>446</v>
      </c>
      <c r="D30" s="810"/>
      <c r="E30" s="810"/>
      <c r="F30" s="810"/>
      <c r="G30" s="810"/>
      <c r="H30" s="211"/>
      <c r="I30" s="212"/>
    </row>
    <row r="31" spans="2:9" ht="54.75" customHeight="1">
      <c r="B31" s="210"/>
      <c r="C31" s="772" t="s">
        <v>447</v>
      </c>
      <c r="D31" s="772"/>
      <c r="E31" s="772"/>
      <c r="F31" s="772"/>
      <c r="G31" s="772"/>
      <c r="H31" s="211"/>
      <c r="I31" s="212"/>
    </row>
    <row r="32" spans="2:9" ht="15">
      <c r="B32" s="217"/>
      <c r="C32" s="218"/>
      <c r="D32" s="218"/>
      <c r="E32" s="218"/>
      <c r="F32" s="218"/>
      <c r="G32" s="218"/>
      <c r="H32" s="218"/>
      <c r="I32" s="219"/>
    </row>
  </sheetData>
  <sheetProtection sheet="1" objects="1" scenarios="1"/>
  <mergeCells count="18">
    <mergeCell ref="C25:G25"/>
    <mergeCell ref="C26:G26"/>
    <mergeCell ref="C27:G27"/>
    <mergeCell ref="C29:G29"/>
    <mergeCell ref="C30:G30"/>
    <mergeCell ref="C31:G31"/>
    <mergeCell ref="C13:G13"/>
    <mergeCell ref="C15:G15"/>
    <mergeCell ref="C17:G17"/>
    <mergeCell ref="C18:G18"/>
    <mergeCell ref="C19:G19"/>
    <mergeCell ref="C21:G21"/>
    <mergeCell ref="C2:D2"/>
    <mergeCell ref="C3:D3"/>
    <mergeCell ref="C4:G4"/>
    <mergeCell ref="C6:G6"/>
    <mergeCell ref="C9:G9"/>
    <mergeCell ref="C11:G11"/>
  </mergeCells>
  <conditionalFormatting sqref="H4 H6 H11 H13">
    <cfRule type="cellIs" priority="1" dxfId="0" operator="notBetween" stopIfTrue="1">
      <formula>"SI"</formula>
      <formula>"NO"</formula>
    </cfRule>
  </conditionalFormatting>
  <conditionalFormatting sqref="H17">
    <cfRule type="cellIs" priority="2" dxfId="0" operator="notBetween" stopIfTrue="1">
      <formula>"SI"</formula>
      <formula>"NO"</formula>
    </cfRule>
  </conditionalFormatting>
  <conditionalFormatting sqref="H25">
    <cfRule type="cellIs" priority="3" dxfId="0" operator="notBetween" stopIfTrue="1">
      <formula>"SI"</formula>
      <formula>"NO"</formula>
    </cfRule>
  </conditionalFormatting>
  <conditionalFormatting sqref="H29">
    <cfRule type="cellIs" priority="4" dxfId="0" operator="notBetween" stopIfTrue="1">
      <formula>"SI"</formula>
      <formula>"NO"</formula>
    </cfRule>
  </conditionalFormatting>
  <dataValidations count="2">
    <dataValidation type="list" allowBlank="1" showErrorMessage="1" sqref="H4 H6 H11 H13 H17 H25 H29">
      <formula1>"SI,NO"</formula1>
      <formula2>0</formula2>
    </dataValidation>
    <dataValidation type="decimal" operator="greaterThanOrEqual" allowBlank="1" showInputMessage="1" showErrorMessage="1" promptTitle="Campo numerico" prompt="Indicare il valore percentuale" sqref="C23:G23">
      <formula1>0</formula1>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J43"/>
  <sheetViews>
    <sheetView showGridLines="0" zoomScalePageLayoutView="0" workbookViewId="0" topLeftCell="A22">
      <selection activeCell="C42" sqref="C42"/>
    </sheetView>
  </sheetViews>
  <sheetFormatPr defaultColWidth="9.140625" defaultRowHeight="12.75"/>
  <cols>
    <col min="1" max="1" width="1.57421875" style="30" customWidth="1"/>
    <col min="2" max="2" width="1.8515625" style="118" customWidth="1"/>
    <col min="3" max="3" width="15.8515625" style="30" customWidth="1"/>
    <col min="4" max="4" width="56.140625" style="30" customWidth="1"/>
    <col min="5" max="5" width="25.00390625" style="30" customWidth="1"/>
    <col min="6" max="6" width="25.8515625" style="30" customWidth="1"/>
    <col min="7" max="7" width="5.421875" style="30" customWidth="1"/>
    <col min="8" max="8" width="11.421875" style="30" customWidth="1"/>
    <col min="9" max="9" width="2.140625" style="27" customWidth="1"/>
    <col min="10" max="16384" width="9.140625" style="30" customWidth="1"/>
  </cols>
  <sheetData>
    <row r="1" ht="7.5" customHeight="1"/>
    <row r="2" spans="1:10" ht="6" customHeight="1">
      <c r="A2" s="399"/>
      <c r="B2" s="182"/>
      <c r="C2" s="400"/>
      <c r="D2" s="400"/>
      <c r="E2" s="400"/>
      <c r="F2" s="400"/>
      <c r="G2" s="400"/>
      <c r="H2" s="400"/>
      <c r="I2" s="279"/>
      <c r="J2" s="38"/>
    </row>
    <row r="3" spans="1:10" ht="27" customHeight="1">
      <c r="A3" s="399"/>
      <c r="B3" s="185"/>
      <c r="C3" s="246" t="s">
        <v>448</v>
      </c>
      <c r="D3" s="38"/>
      <c r="E3" s="38"/>
      <c r="F3" s="38"/>
      <c r="G3" s="38"/>
      <c r="H3" s="38"/>
      <c r="I3" s="286"/>
      <c r="J3" s="38"/>
    </row>
    <row r="4" spans="1:10" ht="31.5" customHeight="1">
      <c r="A4" s="38"/>
      <c r="B4" s="185"/>
      <c r="C4" s="752" t="s">
        <v>449</v>
      </c>
      <c r="D4" s="752"/>
      <c r="E4" s="752"/>
      <c r="F4" s="752"/>
      <c r="G4" s="752"/>
      <c r="H4" s="65" t="s">
        <v>175</v>
      </c>
      <c r="I4" s="401"/>
      <c r="J4" s="38"/>
    </row>
    <row r="5" spans="1:10" ht="3.75" customHeight="1">
      <c r="A5" s="38"/>
      <c r="B5" s="185"/>
      <c r="C5" s="111"/>
      <c r="D5" s="111"/>
      <c r="E5" s="111"/>
      <c r="F5" s="111"/>
      <c r="G5" s="111"/>
      <c r="H5" s="38"/>
      <c r="I5" s="401"/>
      <c r="J5" s="38"/>
    </row>
    <row r="6" spans="1:10" ht="12.75" customHeight="1">
      <c r="A6" s="38"/>
      <c r="B6" s="185"/>
      <c r="C6" s="747" t="s">
        <v>450</v>
      </c>
      <c r="D6" s="747"/>
      <c r="E6" s="747"/>
      <c r="F6" s="747"/>
      <c r="G6" s="747"/>
      <c r="H6" s="38"/>
      <c r="I6" s="401"/>
      <c r="J6" s="38"/>
    </row>
    <row r="7" spans="1:10" ht="7.5" customHeight="1">
      <c r="A7" s="38"/>
      <c r="B7" s="185"/>
      <c r="C7" s="110"/>
      <c r="D7" s="111"/>
      <c r="E7" s="111"/>
      <c r="F7" s="111"/>
      <c r="G7" s="111"/>
      <c r="H7" s="38"/>
      <c r="I7" s="401"/>
      <c r="J7" s="38"/>
    </row>
    <row r="8" spans="1:10" s="406" customFormat="1" ht="30.75" customHeight="1">
      <c r="A8" s="402"/>
      <c r="B8" s="403"/>
      <c r="C8" s="811" t="s">
        <v>451</v>
      </c>
      <c r="D8" s="811"/>
      <c r="E8" s="811"/>
      <c r="F8" s="404" t="s">
        <v>452</v>
      </c>
      <c r="G8" s="402"/>
      <c r="H8" s="402"/>
      <c r="I8" s="405"/>
      <c r="J8" s="402"/>
    </row>
    <row r="9" spans="1:10" s="406" customFormat="1" ht="89.25">
      <c r="A9" s="402"/>
      <c r="B9" s="403"/>
      <c r="C9" s="404" t="s">
        <v>453</v>
      </c>
      <c r="D9" s="404" t="s">
        <v>454</v>
      </c>
      <c r="E9" s="404" t="s">
        <v>455</v>
      </c>
      <c r="F9" s="404" t="s">
        <v>456</v>
      </c>
      <c r="G9" s="402"/>
      <c r="H9" s="402"/>
      <c r="I9" s="405"/>
      <c r="J9" s="402"/>
    </row>
    <row r="10" spans="1:10" s="406" customFormat="1" ht="12.75">
      <c r="A10" s="402"/>
      <c r="B10" s="403"/>
      <c r="C10" s="407" t="s">
        <v>457</v>
      </c>
      <c r="D10" s="408" t="s">
        <v>458</v>
      </c>
      <c r="E10" s="409">
        <f>+E11+E14</f>
        <v>48053077</v>
      </c>
      <c r="F10" s="409">
        <f>+F11+F14</f>
        <v>6570802</v>
      </c>
      <c r="G10" s="402"/>
      <c r="H10" s="402"/>
      <c r="I10" s="405"/>
      <c r="J10" s="402"/>
    </row>
    <row r="11" spans="1:10" s="406" customFormat="1" ht="12.75">
      <c r="A11" s="402"/>
      <c r="B11" s="403"/>
      <c r="C11" s="407" t="s">
        <v>459</v>
      </c>
      <c r="D11" s="408" t="s">
        <v>460</v>
      </c>
      <c r="E11" s="410">
        <v>46387559</v>
      </c>
      <c r="F11" s="410">
        <v>6103840</v>
      </c>
      <c r="G11" s="402"/>
      <c r="H11" s="402"/>
      <c r="I11" s="405"/>
      <c r="J11" s="402"/>
    </row>
    <row r="12" spans="1:10" s="406" customFormat="1" ht="12.75">
      <c r="A12" s="402"/>
      <c r="B12" s="403"/>
      <c r="C12" s="407" t="s">
        <v>461</v>
      </c>
      <c r="D12" s="407" t="s">
        <v>462</v>
      </c>
      <c r="E12" s="410">
        <v>23241136</v>
      </c>
      <c r="F12" s="410">
        <v>1550275</v>
      </c>
      <c r="G12" s="402"/>
      <c r="H12" s="402"/>
      <c r="I12" s="405"/>
      <c r="J12" s="402"/>
    </row>
    <row r="13" spans="1:10" s="406" customFormat="1" ht="12.75">
      <c r="A13" s="402"/>
      <c r="B13" s="403"/>
      <c r="C13" s="407" t="s">
        <v>463</v>
      </c>
      <c r="D13" s="407" t="s">
        <v>464</v>
      </c>
      <c r="E13" s="410">
        <v>14452098</v>
      </c>
      <c r="F13" s="410">
        <v>4284567</v>
      </c>
      <c r="G13" s="402"/>
      <c r="H13" s="402"/>
      <c r="I13" s="405"/>
      <c r="J13" s="402"/>
    </row>
    <row r="14" spans="1:10" s="406" customFormat="1" ht="12.75">
      <c r="A14" s="402"/>
      <c r="B14" s="403"/>
      <c r="C14" s="407" t="s">
        <v>465</v>
      </c>
      <c r="D14" s="408" t="s">
        <v>466</v>
      </c>
      <c r="E14" s="410">
        <v>1665518</v>
      </c>
      <c r="F14" s="410">
        <v>466962</v>
      </c>
      <c r="G14" s="402"/>
      <c r="H14" s="402"/>
      <c r="I14" s="405"/>
      <c r="J14" s="402"/>
    </row>
    <row r="15" spans="1:10" s="406" customFormat="1" ht="12.75">
      <c r="A15" s="402"/>
      <c r="B15" s="403"/>
      <c r="C15" s="407" t="s">
        <v>467</v>
      </c>
      <c r="D15" s="408" t="s">
        <v>468</v>
      </c>
      <c r="E15" s="409">
        <f>+E16+E23</f>
        <v>194757613</v>
      </c>
      <c r="F15" s="409">
        <f>+F16+F23</f>
        <v>7393418</v>
      </c>
      <c r="G15" s="402"/>
      <c r="H15" s="402"/>
      <c r="I15" s="405"/>
      <c r="J15" s="402"/>
    </row>
    <row r="16" spans="1:10" s="406" customFormat="1" ht="12.75">
      <c r="A16" s="402"/>
      <c r="B16" s="403"/>
      <c r="C16" s="407" t="s">
        <v>469</v>
      </c>
      <c r="D16" s="408" t="s">
        <v>470</v>
      </c>
      <c r="E16" s="410">
        <v>177599572</v>
      </c>
      <c r="F16" s="410">
        <v>6857011</v>
      </c>
      <c r="G16" s="402"/>
      <c r="H16" s="402"/>
      <c r="I16" s="405"/>
      <c r="J16" s="402"/>
    </row>
    <row r="17" spans="1:10" s="406" customFormat="1" ht="12.75">
      <c r="A17" s="402"/>
      <c r="B17" s="403"/>
      <c r="C17" s="407" t="s">
        <v>471</v>
      </c>
      <c r="D17" s="407" t="s">
        <v>472</v>
      </c>
      <c r="E17" s="410">
        <v>19892303</v>
      </c>
      <c r="F17" s="410">
        <v>680023</v>
      </c>
      <c r="G17" s="402"/>
      <c r="H17" s="402"/>
      <c r="I17" s="405"/>
      <c r="J17" s="402"/>
    </row>
    <row r="18" spans="1:10" s="406" customFormat="1" ht="12.75">
      <c r="A18" s="402"/>
      <c r="B18" s="403"/>
      <c r="C18" s="407" t="s">
        <v>473</v>
      </c>
      <c r="D18" s="407" t="s">
        <v>474</v>
      </c>
      <c r="E18" s="410">
        <v>20547102</v>
      </c>
      <c r="F18" s="410">
        <v>0</v>
      </c>
      <c r="G18" s="402"/>
      <c r="H18" s="402"/>
      <c r="I18" s="405"/>
      <c r="J18" s="402"/>
    </row>
    <row r="19" spans="1:10" s="406" customFormat="1" ht="25.5">
      <c r="A19" s="402"/>
      <c r="B19" s="403"/>
      <c r="C19" s="407" t="s">
        <v>475</v>
      </c>
      <c r="D19" s="407" t="s">
        <v>476</v>
      </c>
      <c r="E19" s="410">
        <v>13861099</v>
      </c>
      <c r="F19" s="410">
        <v>15.349</v>
      </c>
      <c r="G19" s="402"/>
      <c r="H19" s="402"/>
      <c r="I19" s="405"/>
      <c r="J19" s="402"/>
    </row>
    <row r="20" spans="1:10" s="406" customFormat="1" ht="25.5">
      <c r="A20" s="402"/>
      <c r="B20" s="403"/>
      <c r="C20" s="407" t="s">
        <v>477</v>
      </c>
      <c r="D20" s="407" t="s">
        <v>478</v>
      </c>
      <c r="E20" s="410">
        <v>73816247</v>
      </c>
      <c r="F20" s="410">
        <v>4064619</v>
      </c>
      <c r="G20" s="402"/>
      <c r="H20" s="402"/>
      <c r="I20" s="405"/>
      <c r="J20" s="402"/>
    </row>
    <row r="21" spans="1:10" s="406" customFormat="1" ht="12.75">
      <c r="A21" s="402"/>
      <c r="B21" s="403"/>
      <c r="C21" s="407"/>
      <c r="D21" s="407" t="s">
        <v>479</v>
      </c>
      <c r="E21" s="410">
        <v>30017291</v>
      </c>
      <c r="F21" s="410">
        <v>0</v>
      </c>
      <c r="G21" s="402"/>
      <c r="H21" s="402"/>
      <c r="I21" s="405"/>
      <c r="J21" s="402"/>
    </row>
    <row r="22" spans="1:10" s="406" customFormat="1" ht="12.75">
      <c r="A22" s="402"/>
      <c r="B22" s="403"/>
      <c r="C22" s="407"/>
      <c r="D22" s="407" t="s">
        <v>480</v>
      </c>
      <c r="E22" s="410">
        <v>43798956</v>
      </c>
      <c r="F22" s="410">
        <v>4064619</v>
      </c>
      <c r="G22" s="402"/>
      <c r="H22" s="402"/>
      <c r="I22" s="405"/>
      <c r="J22" s="402"/>
    </row>
    <row r="23" spans="1:10" s="406" customFormat="1" ht="12.75">
      <c r="A23" s="402"/>
      <c r="B23" s="403"/>
      <c r="C23" s="407" t="s">
        <v>481</v>
      </c>
      <c r="D23" s="408" t="s">
        <v>482</v>
      </c>
      <c r="E23" s="410">
        <v>17158041</v>
      </c>
      <c r="F23" s="410">
        <v>536407</v>
      </c>
      <c r="G23" s="402"/>
      <c r="H23" s="402"/>
      <c r="I23" s="405"/>
      <c r="J23" s="402"/>
    </row>
    <row r="24" spans="1:10" s="406" customFormat="1" ht="12.75">
      <c r="A24" s="402"/>
      <c r="B24" s="403"/>
      <c r="C24" s="407" t="s">
        <v>483</v>
      </c>
      <c r="D24" s="407" t="s">
        <v>484</v>
      </c>
      <c r="E24" s="410">
        <v>16245854</v>
      </c>
      <c r="F24" s="410">
        <v>505695</v>
      </c>
      <c r="G24" s="402"/>
      <c r="H24" s="402"/>
      <c r="I24" s="405"/>
      <c r="J24" s="402"/>
    </row>
    <row r="25" spans="1:10" s="406" customFormat="1" ht="12.75">
      <c r="A25" s="402"/>
      <c r="B25" s="403"/>
      <c r="C25" s="407" t="s">
        <v>485</v>
      </c>
      <c r="D25" s="408" t="s">
        <v>486</v>
      </c>
      <c r="E25" s="410">
        <v>2774804</v>
      </c>
      <c r="F25" s="410">
        <v>124090</v>
      </c>
      <c r="G25" s="402"/>
      <c r="H25" s="402"/>
      <c r="I25" s="405"/>
      <c r="J25" s="402"/>
    </row>
    <row r="26" spans="1:10" s="406" customFormat="1" ht="12.75">
      <c r="A26" s="402"/>
      <c r="B26" s="403"/>
      <c r="C26" s="407" t="s">
        <v>487</v>
      </c>
      <c r="D26" s="407" t="s">
        <v>488</v>
      </c>
      <c r="E26" s="410">
        <v>191651</v>
      </c>
      <c r="F26" s="410">
        <v>0</v>
      </c>
      <c r="G26" s="402"/>
      <c r="H26" s="402"/>
      <c r="I26" s="405"/>
      <c r="J26" s="402"/>
    </row>
    <row r="27" spans="1:10" s="406" customFormat="1" ht="12.75">
      <c r="A27" s="402"/>
      <c r="B27" s="403"/>
      <c r="C27" s="407" t="s">
        <v>489</v>
      </c>
      <c r="D27" s="407" t="s">
        <v>490</v>
      </c>
      <c r="E27" s="410">
        <v>2583153</v>
      </c>
      <c r="F27" s="410">
        <v>124090</v>
      </c>
      <c r="G27" s="402"/>
      <c r="H27" s="402"/>
      <c r="I27" s="405"/>
      <c r="J27" s="402"/>
    </row>
    <row r="28" spans="1:10" s="406" customFormat="1" ht="12.75">
      <c r="A28" s="402"/>
      <c r="B28" s="403"/>
      <c r="C28" s="407" t="s">
        <v>491</v>
      </c>
      <c r="D28" s="407" t="s">
        <v>492</v>
      </c>
      <c r="E28" s="410">
        <v>0</v>
      </c>
      <c r="F28" s="410">
        <v>0</v>
      </c>
      <c r="G28" s="402"/>
      <c r="H28" s="402"/>
      <c r="I28" s="405"/>
      <c r="J28" s="402"/>
    </row>
    <row r="29" spans="1:10" s="406" customFormat="1" ht="25.5">
      <c r="A29" s="402"/>
      <c r="B29" s="403"/>
      <c r="C29" s="407" t="s">
        <v>493</v>
      </c>
      <c r="D29" s="407" t="s">
        <v>494</v>
      </c>
      <c r="E29" s="410">
        <v>0</v>
      </c>
      <c r="F29" s="410">
        <v>0</v>
      </c>
      <c r="G29" s="402"/>
      <c r="H29" s="402"/>
      <c r="I29" s="405"/>
      <c r="J29" s="402"/>
    </row>
    <row r="30" spans="1:10" s="406" customFormat="1" ht="12.75">
      <c r="A30" s="402"/>
      <c r="B30" s="403"/>
      <c r="C30" s="407" t="s">
        <v>495</v>
      </c>
      <c r="D30" s="408" t="s">
        <v>496</v>
      </c>
      <c r="E30" s="410">
        <v>97342360</v>
      </c>
      <c r="F30" s="410">
        <v>4358236</v>
      </c>
      <c r="G30" s="402"/>
      <c r="H30" s="402"/>
      <c r="I30" s="405"/>
      <c r="J30" s="402"/>
    </row>
    <row r="31" spans="1:10" s="406" customFormat="1" ht="12.75">
      <c r="A31" s="402"/>
      <c r="B31" s="403"/>
      <c r="C31" s="407" t="s">
        <v>497</v>
      </c>
      <c r="D31" s="408" t="s">
        <v>498</v>
      </c>
      <c r="E31" s="410">
        <v>77877646</v>
      </c>
      <c r="F31" s="410">
        <v>2987008</v>
      </c>
      <c r="G31" s="402"/>
      <c r="H31" s="402"/>
      <c r="I31" s="405"/>
      <c r="J31" s="402"/>
    </row>
    <row r="32" spans="1:10" s="406" customFormat="1" ht="12.75">
      <c r="A32" s="402"/>
      <c r="B32" s="403"/>
      <c r="C32" s="407" t="s">
        <v>499</v>
      </c>
      <c r="D32" s="407" t="s">
        <v>500</v>
      </c>
      <c r="E32" s="410">
        <v>35377189</v>
      </c>
      <c r="F32" s="410">
        <v>532745</v>
      </c>
      <c r="G32" s="402"/>
      <c r="H32" s="402"/>
      <c r="I32" s="405"/>
      <c r="J32" s="402"/>
    </row>
    <row r="33" spans="1:10" s="406" customFormat="1" ht="12.75">
      <c r="A33" s="402"/>
      <c r="B33" s="403"/>
      <c r="C33" s="407" t="s">
        <v>501</v>
      </c>
      <c r="D33" s="407" t="s">
        <v>502</v>
      </c>
      <c r="E33" s="410">
        <v>32667861</v>
      </c>
      <c r="F33" s="410">
        <v>488340</v>
      </c>
      <c r="G33" s="402"/>
      <c r="H33" s="402"/>
      <c r="I33" s="405"/>
      <c r="J33" s="402"/>
    </row>
    <row r="34" spans="1:10" s="406" customFormat="1" ht="25.5">
      <c r="A34" s="402"/>
      <c r="B34" s="403"/>
      <c r="C34" s="407" t="s">
        <v>503</v>
      </c>
      <c r="D34" s="407" t="s">
        <v>504</v>
      </c>
      <c r="E34" s="410">
        <v>32555966</v>
      </c>
      <c r="F34" s="410">
        <v>488340</v>
      </c>
      <c r="G34" s="402"/>
      <c r="H34" s="402"/>
      <c r="I34" s="405"/>
      <c r="J34" s="402"/>
    </row>
    <row r="35" spans="1:10" s="406" customFormat="1" ht="25.5">
      <c r="A35" s="402"/>
      <c r="B35" s="403"/>
      <c r="C35" s="407" t="s">
        <v>505</v>
      </c>
      <c r="D35" s="407" t="s">
        <v>506</v>
      </c>
      <c r="E35" s="410">
        <v>111895</v>
      </c>
      <c r="F35" s="410">
        <v>0</v>
      </c>
      <c r="G35" s="402"/>
      <c r="H35" s="402"/>
      <c r="I35" s="405"/>
      <c r="J35" s="402"/>
    </row>
    <row r="36" spans="1:10" s="406" customFormat="1" ht="12.75">
      <c r="A36" s="402"/>
      <c r="B36" s="403"/>
      <c r="C36" s="407" t="s">
        <v>507</v>
      </c>
      <c r="D36" s="408" t="s">
        <v>508</v>
      </c>
      <c r="E36" s="410">
        <v>242709</v>
      </c>
      <c r="F36" s="410">
        <v>457</v>
      </c>
      <c r="G36" s="402"/>
      <c r="H36" s="402"/>
      <c r="I36" s="405"/>
      <c r="J36" s="402"/>
    </row>
    <row r="37" spans="1:10" s="406" customFormat="1" ht="12.75">
      <c r="A37" s="402"/>
      <c r="B37" s="403"/>
      <c r="C37" s="407" t="s">
        <v>509</v>
      </c>
      <c r="D37" s="408" t="s">
        <v>510</v>
      </c>
      <c r="E37" s="410">
        <v>11200488</v>
      </c>
      <c r="F37" s="410">
        <v>1195515</v>
      </c>
      <c r="G37" s="402"/>
      <c r="H37" s="402"/>
      <c r="I37" s="405"/>
      <c r="J37" s="402"/>
    </row>
    <row r="38" spans="1:10" s="406" customFormat="1" ht="12.75">
      <c r="A38" s="402"/>
      <c r="B38" s="403"/>
      <c r="C38" s="407" t="s">
        <v>511</v>
      </c>
      <c r="D38" s="408" t="s">
        <v>512</v>
      </c>
      <c r="E38" s="410">
        <v>7823746</v>
      </c>
      <c r="F38" s="410">
        <v>173994</v>
      </c>
      <c r="G38" s="402"/>
      <c r="H38" s="402"/>
      <c r="I38" s="405"/>
      <c r="J38" s="402"/>
    </row>
    <row r="39" spans="1:10" ht="7.5" customHeight="1">
      <c r="A39" s="38"/>
      <c r="B39" s="185"/>
      <c r="C39" s="67"/>
      <c r="D39" s="101"/>
      <c r="E39" s="67"/>
      <c r="F39" s="101"/>
      <c r="G39" s="101"/>
      <c r="H39" s="160"/>
      <c r="I39" s="286"/>
      <c r="J39" s="38"/>
    </row>
    <row r="40" spans="1:10" ht="27" customHeight="1">
      <c r="A40" s="38"/>
      <c r="B40" s="185"/>
      <c r="C40" s="752" t="s">
        <v>513</v>
      </c>
      <c r="D40" s="752"/>
      <c r="E40" s="752"/>
      <c r="F40" s="752"/>
      <c r="G40" s="752"/>
      <c r="H40" s="65" t="s">
        <v>182</v>
      </c>
      <c r="I40" s="401"/>
      <c r="J40" s="38"/>
    </row>
    <row r="41" spans="1:10" ht="12.75" customHeight="1">
      <c r="A41" s="38"/>
      <c r="B41" s="185"/>
      <c r="C41" s="268" t="s">
        <v>514</v>
      </c>
      <c r="D41" s="111"/>
      <c r="E41" s="111"/>
      <c r="F41" s="111"/>
      <c r="G41" s="111"/>
      <c r="H41" s="38"/>
      <c r="I41" s="401"/>
      <c r="J41" s="38"/>
    </row>
    <row r="42" spans="1:10" ht="80.25" customHeight="1">
      <c r="A42" s="38"/>
      <c r="B42" s="185"/>
      <c r="C42" s="772" t="s">
        <v>515</v>
      </c>
      <c r="D42" s="772"/>
      <c r="E42" s="772"/>
      <c r="F42" s="772"/>
      <c r="G42" s="772"/>
      <c r="H42" s="38"/>
      <c r="I42" s="286"/>
      <c r="J42" s="38"/>
    </row>
    <row r="43" spans="1:10" s="406" customFormat="1" ht="12.75">
      <c r="A43" s="402"/>
      <c r="B43" s="411"/>
      <c r="C43" s="412"/>
      <c r="D43" s="413"/>
      <c r="E43" s="412"/>
      <c r="F43" s="412"/>
      <c r="G43" s="414"/>
      <c r="H43" s="414"/>
      <c r="I43" s="415"/>
      <c r="J43" s="402"/>
    </row>
  </sheetData>
  <sheetProtection sheet="1" objects="1" scenarios="1"/>
  <mergeCells count="5">
    <mergeCell ref="C4:G4"/>
    <mergeCell ref="C6:G6"/>
    <mergeCell ref="C8:E8"/>
    <mergeCell ref="C40:G40"/>
    <mergeCell ref="C42:G42"/>
  </mergeCells>
  <conditionalFormatting sqref="H4">
    <cfRule type="cellIs" priority="1" dxfId="0" operator="notBetween" stopIfTrue="1">
      <formula>"SI"</formula>
      <formula>"NO"</formula>
    </cfRule>
  </conditionalFormatting>
  <conditionalFormatting sqref="H40">
    <cfRule type="cellIs" priority="2" dxfId="0" operator="notBetween" stopIfTrue="1">
      <formula>"SI"</formula>
      <formula>"NO"</formula>
    </cfRule>
  </conditionalFormatting>
  <dataValidations count="2">
    <dataValidation type="decimal" operator="greaterThanOrEqual" allowBlank="1" showInputMessage="1" showErrorMessage="1" prompt="Importo in euro" sqref="E10:F38">
      <formula1>0</formula1>
    </dataValidation>
    <dataValidation type="list" allowBlank="1" showErrorMessage="1" sqref="H4 H40">
      <formula1>"SI,NO"</formula1>
      <formula2>0</formula2>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J31"/>
  <sheetViews>
    <sheetView showGridLines="0" zoomScalePageLayoutView="0" workbookViewId="0" topLeftCell="D1">
      <selection activeCell="J12" sqref="J12"/>
    </sheetView>
  </sheetViews>
  <sheetFormatPr defaultColWidth="9.140625" defaultRowHeight="12.75"/>
  <cols>
    <col min="1" max="1" width="0.5625" style="30" customWidth="1"/>
    <col min="2" max="2" width="0.9921875" style="118" customWidth="1"/>
    <col min="3" max="3" width="20.57421875" style="30" customWidth="1"/>
    <col min="4" max="4" width="56.140625" style="30" customWidth="1"/>
    <col min="5" max="5" width="25.00390625" style="30" customWidth="1"/>
    <col min="6" max="6" width="20.57421875" style="30" customWidth="1"/>
    <col min="7" max="7" width="10.140625" style="30" customWidth="1"/>
    <col min="8" max="8" width="11.421875" style="30" customWidth="1"/>
    <col min="9" max="9" width="1.57421875" style="27" customWidth="1"/>
    <col min="10" max="16384" width="9.140625" style="30" customWidth="1"/>
  </cols>
  <sheetData>
    <row r="2" spans="2:9" ht="7.5" customHeight="1">
      <c r="B2" s="182"/>
      <c r="C2" s="400"/>
      <c r="D2" s="400"/>
      <c r="E2" s="400"/>
      <c r="F2" s="400"/>
      <c r="G2" s="400"/>
      <c r="H2" s="400"/>
      <c r="I2" s="279"/>
    </row>
    <row r="3" spans="1:10" ht="44.25" customHeight="1">
      <c r="A3" s="38"/>
      <c r="B3" s="185"/>
      <c r="C3" s="747" t="s">
        <v>516</v>
      </c>
      <c r="D3" s="747"/>
      <c r="E3" s="747"/>
      <c r="F3" s="747"/>
      <c r="G3" s="747"/>
      <c r="H3" s="65" t="s">
        <v>175</v>
      </c>
      <c r="I3" s="401"/>
      <c r="J3" s="38"/>
    </row>
    <row r="4" spans="1:10" ht="12.75" customHeight="1">
      <c r="A4" s="38"/>
      <c r="B4" s="185"/>
      <c r="C4" s="812" t="s">
        <v>517</v>
      </c>
      <c r="D4" s="812"/>
      <c r="E4" s="812"/>
      <c r="F4" s="812"/>
      <c r="G4" s="812"/>
      <c r="H4" s="99"/>
      <c r="I4" s="401"/>
      <c r="J4" s="38"/>
    </row>
    <row r="5" spans="1:10" ht="80.25" customHeight="1">
      <c r="A5" s="38"/>
      <c r="B5" s="185"/>
      <c r="C5" s="772"/>
      <c r="D5" s="772"/>
      <c r="E5" s="772"/>
      <c r="F5" s="772"/>
      <c r="G5" s="772"/>
      <c r="H5" s="38"/>
      <c r="I5" s="286"/>
      <c r="J5" s="38"/>
    </row>
    <row r="6" spans="1:10" ht="6" customHeight="1">
      <c r="A6" s="38"/>
      <c r="B6" s="185"/>
      <c r="C6" s="110"/>
      <c r="D6" s="416"/>
      <c r="E6" s="416"/>
      <c r="F6" s="416"/>
      <c r="G6" s="416"/>
      <c r="H6" s="416"/>
      <c r="I6" s="417"/>
      <c r="J6" s="38"/>
    </row>
    <row r="7" spans="1:10" ht="6" customHeight="1">
      <c r="A7" s="38"/>
      <c r="B7" s="185"/>
      <c r="C7" s="110"/>
      <c r="D7" s="416"/>
      <c r="E7" s="416"/>
      <c r="F7" s="416"/>
      <c r="G7" s="416"/>
      <c r="H7" s="416"/>
      <c r="I7" s="417"/>
      <c r="J7" s="38"/>
    </row>
    <row r="8" spans="1:10" ht="26.25" customHeight="1">
      <c r="A8" s="38"/>
      <c r="B8" s="185"/>
      <c r="C8" s="747" t="s">
        <v>518</v>
      </c>
      <c r="D8" s="747"/>
      <c r="E8" s="747"/>
      <c r="F8" s="747"/>
      <c r="G8" s="747"/>
      <c r="H8" s="65" t="s">
        <v>175</v>
      </c>
      <c r="I8" s="401"/>
      <c r="J8" s="38"/>
    </row>
    <row r="9" spans="1:10" ht="6" customHeight="1">
      <c r="A9" s="38"/>
      <c r="B9" s="185"/>
      <c r="C9" s="110"/>
      <c r="D9" s="416"/>
      <c r="E9" s="416"/>
      <c r="F9" s="416"/>
      <c r="G9" s="416"/>
      <c r="H9" s="416"/>
      <c r="I9" s="417"/>
      <c r="J9" s="38"/>
    </row>
    <row r="10" spans="1:10" ht="28.5" customHeight="1">
      <c r="A10" s="38"/>
      <c r="B10" s="185"/>
      <c r="C10" s="747" t="s">
        <v>519</v>
      </c>
      <c r="D10" s="747"/>
      <c r="E10" s="747"/>
      <c r="F10" s="747"/>
      <c r="G10" s="747"/>
      <c r="H10" s="65" t="s">
        <v>175</v>
      </c>
      <c r="I10" s="401"/>
      <c r="J10" s="38"/>
    </row>
    <row r="11" spans="1:10" ht="3.75" customHeight="1">
      <c r="A11" s="38"/>
      <c r="B11" s="185"/>
      <c r="C11" s="416"/>
      <c r="D11" s="416"/>
      <c r="E11" s="416"/>
      <c r="F11" s="416"/>
      <c r="G11" s="416"/>
      <c r="H11" s="416"/>
      <c r="I11" s="417"/>
      <c r="J11" s="38"/>
    </row>
    <row r="12" spans="1:10" ht="25.5" customHeight="1">
      <c r="A12" s="38"/>
      <c r="B12" s="185"/>
      <c r="C12" s="813" t="s">
        <v>262</v>
      </c>
      <c r="D12" s="813"/>
      <c r="E12" s="418" t="s">
        <v>520</v>
      </c>
      <c r="F12" s="191" t="s">
        <v>521</v>
      </c>
      <c r="G12" s="416"/>
      <c r="H12" s="416"/>
      <c r="I12" s="417"/>
      <c r="J12" s="38"/>
    </row>
    <row r="13" spans="1:10" ht="16.5" customHeight="1">
      <c r="A13" s="38"/>
      <c r="B13" s="185"/>
      <c r="C13" s="814" t="s">
        <v>522</v>
      </c>
      <c r="D13" s="814"/>
      <c r="E13" s="371">
        <v>6</v>
      </c>
      <c r="F13" s="371">
        <v>92110.61</v>
      </c>
      <c r="G13" s="416"/>
      <c r="H13" s="416"/>
      <c r="I13" s="417"/>
      <c r="J13" s="38"/>
    </row>
    <row r="14" spans="1:10" ht="37.5" customHeight="1">
      <c r="A14" s="38"/>
      <c r="B14" s="185"/>
      <c r="C14" s="814" t="s">
        <v>523</v>
      </c>
      <c r="D14" s="814"/>
      <c r="E14" s="371">
        <v>0</v>
      </c>
      <c r="F14" s="371">
        <v>0</v>
      </c>
      <c r="G14" s="416"/>
      <c r="H14" s="416"/>
      <c r="I14" s="417"/>
      <c r="J14" s="38"/>
    </row>
    <row r="15" spans="1:10" ht="28.5" customHeight="1">
      <c r="A15" s="38"/>
      <c r="B15" s="185"/>
      <c r="C15" s="814" t="s">
        <v>524</v>
      </c>
      <c r="D15" s="814"/>
      <c r="E15" s="371">
        <v>21</v>
      </c>
      <c r="F15" s="371">
        <v>509884.75</v>
      </c>
      <c r="G15" s="416"/>
      <c r="H15" s="416"/>
      <c r="I15" s="417"/>
      <c r="J15" s="38"/>
    </row>
    <row r="16" spans="1:10" ht="16.5" customHeight="1">
      <c r="A16" s="38"/>
      <c r="B16" s="185"/>
      <c r="C16" s="814" t="s">
        <v>525</v>
      </c>
      <c r="D16" s="814"/>
      <c r="E16" s="371">
        <v>7</v>
      </c>
      <c r="F16" s="371">
        <v>103337.61</v>
      </c>
      <c r="G16" s="416"/>
      <c r="H16" s="416"/>
      <c r="I16" s="417"/>
      <c r="J16" s="38"/>
    </row>
    <row r="17" spans="1:10" ht="16.5" customHeight="1">
      <c r="A17" s="38"/>
      <c r="B17" s="185"/>
      <c r="C17" s="815" t="s">
        <v>526</v>
      </c>
      <c r="D17" s="815"/>
      <c r="E17" s="419">
        <f>SUM(E13:E16)</f>
        <v>34</v>
      </c>
      <c r="F17" s="419">
        <f>SUM(F13:F16)</f>
        <v>705332.97</v>
      </c>
      <c r="G17" s="416"/>
      <c r="H17" s="416"/>
      <c r="I17" s="417"/>
      <c r="J17" s="38"/>
    </row>
    <row r="18" spans="1:10" ht="9" customHeight="1">
      <c r="A18" s="38"/>
      <c r="B18" s="185"/>
      <c r="C18" s="416"/>
      <c r="D18" s="416"/>
      <c r="E18" s="416"/>
      <c r="F18" s="416"/>
      <c r="G18" s="416"/>
      <c r="H18" s="416"/>
      <c r="I18" s="417"/>
      <c r="J18" s="38"/>
    </row>
    <row r="19" spans="1:10" ht="31.5" customHeight="1">
      <c r="A19" s="38"/>
      <c r="B19" s="185"/>
      <c r="C19" s="748" t="s">
        <v>527</v>
      </c>
      <c r="D19" s="748"/>
      <c r="E19" s="748"/>
      <c r="F19" s="748"/>
      <c r="G19" s="748"/>
      <c r="H19" s="65" t="s">
        <v>182</v>
      </c>
      <c r="I19" s="286"/>
      <c r="J19" s="38"/>
    </row>
    <row r="20" spans="1:10" ht="12.75">
      <c r="A20" s="38"/>
      <c r="B20" s="185"/>
      <c r="C20" s="38"/>
      <c r="D20" s="38"/>
      <c r="E20" s="38"/>
      <c r="F20" s="38"/>
      <c r="G20" s="38"/>
      <c r="H20" s="160"/>
      <c r="I20" s="286"/>
      <c r="J20" s="38"/>
    </row>
    <row r="21" spans="1:10" ht="30" customHeight="1">
      <c r="A21" s="38"/>
      <c r="B21" s="185"/>
      <c r="C21" s="748" t="s">
        <v>528</v>
      </c>
      <c r="D21" s="748"/>
      <c r="E21" s="748"/>
      <c r="F21" s="748"/>
      <c r="G21" s="748"/>
      <c r="H21" s="65"/>
      <c r="I21" s="286"/>
      <c r="J21" s="38"/>
    </row>
    <row r="22" spans="1:10" ht="30" customHeight="1">
      <c r="A22" s="38"/>
      <c r="B22" s="185"/>
      <c r="C22" s="67" t="s">
        <v>529</v>
      </c>
      <c r="D22" s="101"/>
      <c r="E22" s="371"/>
      <c r="F22" s="101"/>
      <c r="G22" s="101"/>
      <c r="H22" s="160"/>
      <c r="I22" s="286"/>
      <c r="J22" s="38"/>
    </row>
    <row r="23" spans="1:10" ht="11.25" customHeight="1">
      <c r="A23" s="38"/>
      <c r="B23" s="420"/>
      <c r="C23" s="38"/>
      <c r="D23" s="99"/>
      <c r="E23" s="99"/>
      <c r="F23" s="99"/>
      <c r="G23" s="95"/>
      <c r="H23" s="399"/>
      <c r="I23" s="421"/>
      <c r="J23" s="38"/>
    </row>
    <row r="24" spans="1:10" ht="33" customHeight="1">
      <c r="A24" s="38"/>
      <c r="B24" s="185"/>
      <c r="C24" s="747" t="s">
        <v>530</v>
      </c>
      <c r="D24" s="747"/>
      <c r="E24" s="747"/>
      <c r="F24" s="747"/>
      <c r="G24" s="747"/>
      <c r="H24" s="65" t="s">
        <v>175</v>
      </c>
      <c r="I24" s="401"/>
      <c r="J24" s="38"/>
    </row>
    <row r="25" spans="1:10" ht="12.75" customHeight="1">
      <c r="A25" s="38"/>
      <c r="B25" s="185"/>
      <c r="C25" s="812" t="s">
        <v>198</v>
      </c>
      <c r="D25" s="812"/>
      <c r="E25" s="812"/>
      <c r="F25" s="812"/>
      <c r="G25" s="812"/>
      <c r="H25" s="99"/>
      <c r="I25" s="401"/>
      <c r="J25" s="38"/>
    </row>
    <row r="26" spans="1:10" ht="80.25" customHeight="1">
      <c r="A26" s="38"/>
      <c r="B26" s="185"/>
      <c r="C26" s="772"/>
      <c r="D26" s="772"/>
      <c r="E26" s="772"/>
      <c r="F26" s="772"/>
      <c r="G26" s="772"/>
      <c r="H26" s="38"/>
      <c r="I26" s="286"/>
      <c r="J26" s="38"/>
    </row>
    <row r="27" spans="1:10" ht="6" customHeight="1">
      <c r="A27" s="38"/>
      <c r="B27" s="185"/>
      <c r="C27" s="110"/>
      <c r="D27" s="416"/>
      <c r="E27" s="416"/>
      <c r="F27" s="416"/>
      <c r="G27" s="416"/>
      <c r="H27" s="416"/>
      <c r="I27" s="417"/>
      <c r="J27" s="38"/>
    </row>
    <row r="28" spans="1:10" ht="33" customHeight="1">
      <c r="A28" s="38"/>
      <c r="B28" s="185"/>
      <c r="C28" s="747" t="s">
        <v>531</v>
      </c>
      <c r="D28" s="747"/>
      <c r="E28" s="747"/>
      <c r="F28" s="747"/>
      <c r="G28" s="747"/>
      <c r="H28" s="65" t="s">
        <v>182</v>
      </c>
      <c r="I28" s="401"/>
      <c r="J28" s="38"/>
    </row>
    <row r="29" spans="1:10" ht="30.75" customHeight="1">
      <c r="A29" s="38"/>
      <c r="B29" s="185"/>
      <c r="C29" s="812" t="s">
        <v>532</v>
      </c>
      <c r="D29" s="812"/>
      <c r="E29" s="812"/>
      <c r="F29" s="812"/>
      <c r="G29" s="812"/>
      <c r="H29" s="99"/>
      <c r="I29" s="401"/>
      <c r="J29" s="38"/>
    </row>
    <row r="30" spans="1:10" ht="80.25" customHeight="1">
      <c r="A30" s="38"/>
      <c r="B30" s="185"/>
      <c r="C30" s="772" t="s">
        <v>533</v>
      </c>
      <c r="D30" s="772"/>
      <c r="E30" s="772"/>
      <c r="F30" s="772"/>
      <c r="G30" s="772"/>
      <c r="H30" s="38"/>
      <c r="I30" s="286"/>
      <c r="J30" s="38"/>
    </row>
    <row r="31" spans="1:10" ht="12.75">
      <c r="A31" s="38"/>
      <c r="B31" s="195"/>
      <c r="C31" s="294"/>
      <c r="D31" s="294"/>
      <c r="E31" s="294"/>
      <c r="F31" s="294"/>
      <c r="G31" s="294"/>
      <c r="H31" s="294"/>
      <c r="I31" s="422"/>
      <c r="J31" s="38"/>
    </row>
  </sheetData>
  <sheetProtection sheet="1" objects="1" scenarios="1"/>
  <mergeCells count="19">
    <mergeCell ref="C30:G30"/>
    <mergeCell ref="C21:G21"/>
    <mergeCell ref="C24:G24"/>
    <mergeCell ref="C25:G25"/>
    <mergeCell ref="C26:G26"/>
    <mergeCell ref="C28:G28"/>
    <mergeCell ref="C29:G29"/>
    <mergeCell ref="C13:D13"/>
    <mergeCell ref="C14:D14"/>
    <mergeCell ref="C15:D15"/>
    <mergeCell ref="C16:D16"/>
    <mergeCell ref="C17:D17"/>
    <mergeCell ref="C19:G19"/>
    <mergeCell ref="C3:G3"/>
    <mergeCell ref="C4:G4"/>
    <mergeCell ref="C5:G5"/>
    <mergeCell ref="C8:G8"/>
    <mergeCell ref="C10:G10"/>
    <mergeCell ref="C12:D12"/>
  </mergeCells>
  <conditionalFormatting sqref="H19">
    <cfRule type="cellIs" priority="1" dxfId="0" operator="notBetween" stopIfTrue="1">
      <formula>"SI"</formula>
      <formula>"NO"</formula>
    </cfRule>
  </conditionalFormatting>
  <conditionalFormatting sqref="H10">
    <cfRule type="cellIs" priority="2" dxfId="0" operator="notBetween" stopIfTrue="1">
      <formula>"SI"</formula>
      <formula>"NO"</formula>
    </cfRule>
  </conditionalFormatting>
  <conditionalFormatting sqref="H3">
    <cfRule type="cellIs" priority="3" dxfId="0" operator="notBetween" stopIfTrue="1">
      <formula>"SI"</formula>
      <formula>"NO"</formula>
    </cfRule>
  </conditionalFormatting>
  <conditionalFormatting sqref="H8">
    <cfRule type="cellIs" priority="4" dxfId="0" operator="notBetween" stopIfTrue="1">
      <formula>"SI"</formula>
      <formula>"NO"</formula>
    </cfRule>
  </conditionalFormatting>
  <conditionalFormatting sqref="H21">
    <cfRule type="cellIs" priority="5" dxfId="0" operator="notBetween" stopIfTrue="1">
      <formula>"SI"</formula>
      <formula>"NO"</formula>
    </cfRule>
  </conditionalFormatting>
  <conditionalFormatting sqref="H24">
    <cfRule type="cellIs" priority="6" dxfId="0" operator="notBetween" stopIfTrue="1">
      <formula>"SI"</formula>
      <formula>"NO"</formula>
    </cfRule>
  </conditionalFormatting>
  <conditionalFormatting sqref="H28">
    <cfRule type="cellIs" priority="7" dxfId="0" operator="notBetween" stopIfTrue="1">
      <formula>"SI"</formula>
      <formula>"NO"</formula>
    </cfRule>
  </conditionalFormatting>
  <dataValidations count="4">
    <dataValidation type="decimal" operator="greaterThanOrEqual" allowBlank="1" showInputMessage="1" showErrorMessage="1" prompt="Importo in euro" sqref="F13:F17 E22">
      <formula1>0</formula1>
    </dataValidation>
    <dataValidation type="whole" operator="greaterThanOrEqual" allowBlank="1" showInputMessage="1" showErrorMessage="1" prompt="Indicare il numero di contratti" sqref="E13:E17">
      <formula1>0</formula1>
    </dataValidation>
    <dataValidation type="list" allowBlank="1" showErrorMessage="1" sqref="H3 H24 H28">
      <formula1>"SI,NO,NON RICORRE LA FATTISPECIE"</formula1>
      <formula2>0</formula2>
    </dataValidation>
    <dataValidation type="list" allowBlank="1" showErrorMessage="1" sqref="H8 G10:H10 G11:G18 H19 H21 G23:G31">
      <formula1>"SI,NO"</formula1>
      <formula2>0</formula2>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rowBreaks count="1" manualBreakCount="1">
    <brk id="2"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2:J45"/>
  <sheetViews>
    <sheetView showGridLines="0" zoomScalePageLayoutView="0" workbookViewId="0" topLeftCell="A22">
      <selection activeCell="K6" sqref="K6"/>
    </sheetView>
  </sheetViews>
  <sheetFormatPr defaultColWidth="9.140625" defaultRowHeight="12.75"/>
  <cols>
    <col min="1" max="1" width="1.57421875" style="30" customWidth="1"/>
    <col min="2" max="2" width="1.8515625" style="118" customWidth="1"/>
    <col min="3" max="3" width="20.57421875" style="30" customWidth="1"/>
    <col min="4" max="4" width="56.140625" style="30" customWidth="1"/>
    <col min="5" max="5" width="25.00390625" style="30" customWidth="1"/>
    <col min="6" max="6" width="20.57421875" style="30" customWidth="1"/>
    <col min="7" max="7" width="16.28125" style="30" customWidth="1"/>
    <col min="8" max="8" width="11.00390625" style="30" customWidth="1"/>
    <col min="9" max="9" width="1.28515625" style="27" customWidth="1"/>
    <col min="10" max="16384" width="9.140625" style="30" customWidth="1"/>
  </cols>
  <sheetData>
    <row r="1" ht="7.5" customHeight="1"/>
    <row r="2" spans="2:9" ht="7.5" customHeight="1">
      <c r="B2" s="182"/>
      <c r="C2" s="400"/>
      <c r="D2" s="400"/>
      <c r="E2" s="400"/>
      <c r="F2" s="400"/>
      <c r="G2" s="400"/>
      <c r="H2" s="400"/>
      <c r="I2" s="279"/>
    </row>
    <row r="3" spans="1:10" ht="49.5" customHeight="1">
      <c r="A3" s="38"/>
      <c r="B3" s="185"/>
      <c r="C3" s="747" t="s">
        <v>534</v>
      </c>
      <c r="D3" s="747"/>
      <c r="E3" s="747"/>
      <c r="F3" s="747"/>
      <c r="G3" s="747"/>
      <c r="H3" s="65" t="s">
        <v>175</v>
      </c>
      <c r="I3" s="401"/>
      <c r="J3" s="38"/>
    </row>
    <row r="4" spans="1:10" ht="6" customHeight="1">
      <c r="A4" s="38"/>
      <c r="B4" s="185"/>
      <c r="C4" s="110"/>
      <c r="D4" s="416"/>
      <c r="E4" s="416"/>
      <c r="F4" s="416"/>
      <c r="G4" s="416"/>
      <c r="H4" s="416"/>
      <c r="I4" s="417"/>
      <c r="J4" s="38"/>
    </row>
    <row r="5" spans="1:10" ht="36.75" customHeight="1">
      <c r="A5" s="38"/>
      <c r="B5" s="185"/>
      <c r="C5" s="747" t="s">
        <v>535</v>
      </c>
      <c r="D5" s="747"/>
      <c r="E5" s="747"/>
      <c r="F5" s="747"/>
      <c r="G5" s="747"/>
      <c r="H5" s="99"/>
      <c r="I5" s="401"/>
      <c r="J5" s="38"/>
    </row>
    <row r="6" spans="1:10" ht="59.25" customHeight="1">
      <c r="A6" s="38"/>
      <c r="B6" s="185"/>
      <c r="C6" s="772" t="s">
        <v>536</v>
      </c>
      <c r="D6" s="772"/>
      <c r="E6" s="772"/>
      <c r="F6" s="772"/>
      <c r="G6" s="772"/>
      <c r="H6" s="38"/>
      <c r="I6" s="286"/>
      <c r="J6" s="38"/>
    </row>
    <row r="7" spans="1:10" ht="6" customHeight="1">
      <c r="A7" s="38"/>
      <c r="B7" s="185"/>
      <c r="C7" s="110"/>
      <c r="D7" s="416"/>
      <c r="E7" s="416"/>
      <c r="F7" s="416"/>
      <c r="G7" s="416"/>
      <c r="H7" s="416"/>
      <c r="I7" s="417"/>
      <c r="J7" s="38"/>
    </row>
    <row r="8" spans="1:10" ht="28.5" customHeight="1">
      <c r="A8" s="38"/>
      <c r="B8" s="185"/>
      <c r="C8" s="747" t="s">
        <v>537</v>
      </c>
      <c r="D8" s="747"/>
      <c r="E8" s="747"/>
      <c r="F8" s="747"/>
      <c r="G8" s="747"/>
      <c r="H8" s="65" t="s">
        <v>175</v>
      </c>
      <c r="I8" s="423"/>
      <c r="J8" s="38"/>
    </row>
    <row r="9" spans="1:10" ht="6" customHeight="1">
      <c r="A9" s="38"/>
      <c r="B9" s="185"/>
      <c r="C9" s="57"/>
      <c r="D9" s="57"/>
      <c r="E9" s="57"/>
      <c r="F9" s="424"/>
      <c r="G9" s="424"/>
      <c r="H9" s="424"/>
      <c r="I9" s="425"/>
      <c r="J9" s="38"/>
    </row>
    <row r="10" spans="1:10" ht="33" customHeight="1">
      <c r="A10" s="38"/>
      <c r="B10" s="185"/>
      <c r="C10" s="747" t="s">
        <v>538</v>
      </c>
      <c r="D10" s="747"/>
      <c r="E10" s="747"/>
      <c r="F10" s="747"/>
      <c r="G10" s="747"/>
      <c r="H10" s="424"/>
      <c r="I10" s="425"/>
      <c r="J10" s="38"/>
    </row>
    <row r="11" spans="1:10" ht="12.75" customHeight="1">
      <c r="A11" s="38"/>
      <c r="B11" s="185"/>
      <c r="C11" s="816" t="s">
        <v>262</v>
      </c>
      <c r="D11" s="816"/>
      <c r="E11" s="426">
        <v>43830</v>
      </c>
      <c r="F11" s="427">
        <v>44196</v>
      </c>
      <c r="G11" s="424"/>
      <c r="H11" s="424"/>
      <c r="I11" s="425"/>
      <c r="J11" s="38"/>
    </row>
    <row r="12" spans="1:10" ht="12.75" customHeight="1">
      <c r="A12" s="38"/>
      <c r="B12" s="185"/>
      <c r="C12" s="817" t="s">
        <v>539</v>
      </c>
      <c r="D12" s="817"/>
      <c r="E12" s="428">
        <v>7</v>
      </c>
      <c r="F12" s="428">
        <v>21</v>
      </c>
      <c r="G12" s="424"/>
      <c r="H12" s="424"/>
      <c r="I12" s="425"/>
      <c r="J12" s="38"/>
    </row>
    <row r="13" spans="1:10" ht="12.75" customHeight="1">
      <c r="A13" s="38"/>
      <c r="B13" s="185"/>
      <c r="C13" s="817" t="s">
        <v>540</v>
      </c>
      <c r="D13" s="817"/>
      <c r="E13" s="428"/>
      <c r="F13" s="428"/>
      <c r="G13" s="424"/>
      <c r="H13" s="424"/>
      <c r="I13" s="425"/>
      <c r="J13" s="38"/>
    </row>
    <row r="14" spans="1:10" ht="12.75" customHeight="1">
      <c r="A14" s="38"/>
      <c r="B14" s="185"/>
      <c r="C14" s="818" t="s">
        <v>541</v>
      </c>
      <c r="D14" s="818"/>
      <c r="E14" s="429">
        <f>SUM(E12:E13)</f>
        <v>7</v>
      </c>
      <c r="F14" s="429">
        <f>SUM(F12:F13)</f>
        <v>21</v>
      </c>
      <c r="G14" s="424"/>
      <c r="H14" s="424"/>
      <c r="I14" s="425"/>
      <c r="J14" s="38"/>
    </row>
    <row r="15" spans="1:10" ht="6" customHeight="1">
      <c r="A15" s="38"/>
      <c r="B15" s="185"/>
      <c r="C15" s="110"/>
      <c r="D15" s="416"/>
      <c r="E15" s="416"/>
      <c r="F15" s="416"/>
      <c r="G15" s="416"/>
      <c r="H15" s="416"/>
      <c r="I15" s="417"/>
      <c r="J15" s="38"/>
    </row>
    <row r="16" spans="1:10" ht="12.75" customHeight="1">
      <c r="A16" s="38"/>
      <c r="B16" s="185"/>
      <c r="C16" s="812" t="s">
        <v>542</v>
      </c>
      <c r="D16" s="812"/>
      <c r="E16" s="812"/>
      <c r="F16" s="812"/>
      <c r="G16" s="812"/>
      <c r="H16" s="99"/>
      <c r="I16" s="401"/>
      <c r="J16" s="38"/>
    </row>
    <row r="17" spans="1:10" ht="25.5" customHeight="1">
      <c r="A17" s="38"/>
      <c r="B17" s="185"/>
      <c r="C17" s="772"/>
      <c r="D17" s="772"/>
      <c r="E17" s="772"/>
      <c r="F17" s="772"/>
      <c r="G17" s="772"/>
      <c r="H17" s="38"/>
      <c r="I17" s="286"/>
      <c r="J17" s="38"/>
    </row>
    <row r="18" spans="1:10" ht="6" customHeight="1">
      <c r="A18" s="38"/>
      <c r="B18" s="185"/>
      <c r="C18" s="110"/>
      <c r="D18" s="416"/>
      <c r="E18" s="416"/>
      <c r="F18" s="416"/>
      <c r="G18" s="416"/>
      <c r="H18" s="416"/>
      <c r="I18" s="417"/>
      <c r="J18" s="38"/>
    </row>
    <row r="19" spans="1:10" ht="49.5" customHeight="1">
      <c r="A19" s="38"/>
      <c r="B19" s="185"/>
      <c r="C19" s="747" t="s">
        <v>543</v>
      </c>
      <c r="D19" s="747"/>
      <c r="E19" s="747"/>
      <c r="F19" s="747"/>
      <c r="G19" s="747"/>
      <c r="H19" s="65" t="s">
        <v>182</v>
      </c>
      <c r="I19" s="401"/>
      <c r="J19" s="38"/>
    </row>
    <row r="20" spans="1:10" ht="24.75" customHeight="1">
      <c r="A20" s="38"/>
      <c r="B20" s="185"/>
      <c r="C20" s="812" t="s">
        <v>544</v>
      </c>
      <c r="D20" s="812"/>
      <c r="E20" s="812"/>
      <c r="F20" s="812"/>
      <c r="G20" s="812"/>
      <c r="H20" s="99"/>
      <c r="I20" s="401"/>
      <c r="J20" s="38"/>
    </row>
    <row r="21" spans="1:10" ht="68.25" customHeight="1">
      <c r="A21" s="38"/>
      <c r="B21" s="185"/>
      <c r="C21" s="772"/>
      <c r="D21" s="772"/>
      <c r="E21" s="772"/>
      <c r="F21" s="772"/>
      <c r="G21" s="772"/>
      <c r="H21" s="38"/>
      <c r="I21" s="286"/>
      <c r="J21" s="38"/>
    </row>
    <row r="22" spans="1:10" ht="6" customHeight="1">
      <c r="A22" s="38"/>
      <c r="B22" s="185"/>
      <c r="C22" s="110"/>
      <c r="D22" s="416"/>
      <c r="E22" s="416"/>
      <c r="F22" s="416"/>
      <c r="G22" s="416"/>
      <c r="H22" s="416"/>
      <c r="I22" s="417"/>
      <c r="J22" s="38"/>
    </row>
    <row r="23" spans="1:10" ht="30" customHeight="1">
      <c r="A23" s="38"/>
      <c r="B23" s="185"/>
      <c r="C23" s="747" t="s">
        <v>545</v>
      </c>
      <c r="D23" s="747"/>
      <c r="E23" s="747"/>
      <c r="F23" s="747"/>
      <c r="G23" s="747"/>
      <c r="H23" s="65" t="s">
        <v>175</v>
      </c>
      <c r="I23" s="423"/>
      <c r="J23" s="38"/>
    </row>
    <row r="24" spans="1:10" ht="6" customHeight="1">
      <c r="A24" s="38"/>
      <c r="B24" s="185"/>
      <c r="C24" s="110"/>
      <c r="D24" s="416"/>
      <c r="E24" s="416"/>
      <c r="F24" s="416"/>
      <c r="G24" s="416"/>
      <c r="H24" s="416"/>
      <c r="I24" s="417"/>
      <c r="J24" s="38"/>
    </row>
    <row r="25" spans="1:10" ht="12.75" customHeight="1">
      <c r="A25" s="38"/>
      <c r="B25" s="185"/>
      <c r="C25" s="812" t="s">
        <v>546</v>
      </c>
      <c r="D25" s="812"/>
      <c r="E25" s="812"/>
      <c r="F25" s="812"/>
      <c r="G25" s="812"/>
      <c r="H25" s="99"/>
      <c r="I25" s="401"/>
      <c r="J25" s="38"/>
    </row>
    <row r="26" spans="1:10" ht="34.5" customHeight="1">
      <c r="A26" s="38"/>
      <c r="B26" s="185"/>
      <c r="C26" s="772"/>
      <c r="D26" s="772"/>
      <c r="E26" s="772"/>
      <c r="F26" s="772"/>
      <c r="G26" s="772"/>
      <c r="H26" s="38"/>
      <c r="I26" s="286"/>
      <c r="J26" s="38"/>
    </row>
    <row r="27" spans="1:10" ht="6" customHeight="1">
      <c r="A27" s="38"/>
      <c r="B27" s="185"/>
      <c r="C27" s="110"/>
      <c r="D27" s="416"/>
      <c r="E27" s="416"/>
      <c r="F27" s="416"/>
      <c r="G27" s="416"/>
      <c r="H27" s="416"/>
      <c r="I27" s="417"/>
      <c r="J27" s="38"/>
    </row>
    <row r="28" spans="1:10" ht="30" customHeight="1">
      <c r="A28" s="38"/>
      <c r="B28" s="185"/>
      <c r="C28" s="747" t="s">
        <v>547</v>
      </c>
      <c r="D28" s="747"/>
      <c r="E28" s="747"/>
      <c r="F28" s="747"/>
      <c r="G28" s="747"/>
      <c r="H28" s="424"/>
      <c r="I28" s="425"/>
      <c r="J28" s="38"/>
    </row>
    <row r="29" spans="1:10" ht="12.75" customHeight="1">
      <c r="A29" s="38"/>
      <c r="B29" s="185"/>
      <c r="C29" s="816" t="s">
        <v>262</v>
      </c>
      <c r="D29" s="816"/>
      <c r="E29" s="426" t="s">
        <v>360</v>
      </c>
      <c r="F29" s="424"/>
      <c r="G29" s="424"/>
      <c r="H29" s="424"/>
      <c r="I29" s="425"/>
      <c r="J29" s="38"/>
    </row>
    <row r="30" spans="1:10" ht="12.75" customHeight="1">
      <c r="A30" s="38"/>
      <c r="B30" s="185"/>
      <c r="C30" s="817" t="s">
        <v>548</v>
      </c>
      <c r="D30" s="817"/>
      <c r="E30" s="428">
        <v>3</v>
      </c>
      <c r="F30" s="424"/>
      <c r="G30" s="424"/>
      <c r="H30" s="424"/>
      <c r="I30" s="425"/>
      <c r="J30" s="38"/>
    </row>
    <row r="31" spans="1:10" ht="12.75" customHeight="1">
      <c r="A31" s="38"/>
      <c r="B31" s="185"/>
      <c r="C31" s="817" t="s">
        <v>549</v>
      </c>
      <c r="D31" s="817"/>
      <c r="E31" s="428">
        <v>166716</v>
      </c>
      <c r="F31" s="424"/>
      <c r="G31" s="424"/>
      <c r="H31" s="424"/>
      <c r="I31" s="425"/>
      <c r="J31" s="38"/>
    </row>
    <row r="32" spans="1:10" ht="12.75" customHeight="1">
      <c r="A32" s="38"/>
      <c r="B32" s="185"/>
      <c r="C32" s="817" t="s">
        <v>550</v>
      </c>
      <c r="D32" s="817"/>
      <c r="E32" s="430">
        <f>IF(E30="","",E31/E30)</f>
        <v>55572</v>
      </c>
      <c r="F32" s="424"/>
      <c r="G32" s="424"/>
      <c r="H32" s="424"/>
      <c r="I32" s="425"/>
      <c r="J32" s="38"/>
    </row>
    <row r="33" spans="1:10" ht="6" customHeight="1">
      <c r="A33" s="38"/>
      <c r="B33" s="185"/>
      <c r="C33" s="110"/>
      <c r="D33" s="57"/>
      <c r="E33" s="57"/>
      <c r="F33" s="424"/>
      <c r="G33" s="424"/>
      <c r="H33" s="424"/>
      <c r="I33" s="425"/>
      <c r="J33" s="38"/>
    </row>
    <row r="34" spans="1:10" ht="18" customHeight="1">
      <c r="A34" s="38"/>
      <c r="B34" s="185"/>
      <c r="C34" s="772"/>
      <c r="D34" s="772"/>
      <c r="E34" s="772"/>
      <c r="F34" s="772"/>
      <c r="G34" s="772"/>
      <c r="H34" s="38"/>
      <c r="I34" s="286"/>
      <c r="J34" s="38"/>
    </row>
    <row r="35" spans="1:10" ht="6" customHeight="1">
      <c r="A35" s="38"/>
      <c r="B35" s="185"/>
      <c r="C35" s="110"/>
      <c r="D35" s="416"/>
      <c r="E35" s="416"/>
      <c r="F35" s="416"/>
      <c r="G35" s="416"/>
      <c r="H35" s="416"/>
      <c r="I35" s="417"/>
      <c r="J35" s="38"/>
    </row>
    <row r="36" spans="1:10" ht="30" customHeight="1">
      <c r="A36" s="38"/>
      <c r="B36" s="185"/>
      <c r="C36" s="747" t="s">
        <v>551</v>
      </c>
      <c r="D36" s="747"/>
      <c r="E36" s="747"/>
      <c r="F36" s="747"/>
      <c r="G36" s="747"/>
      <c r="H36" s="65" t="s">
        <v>175</v>
      </c>
      <c r="I36" s="423"/>
      <c r="J36" s="38"/>
    </row>
    <row r="37" spans="1:10" ht="6" customHeight="1">
      <c r="A37" s="38"/>
      <c r="B37" s="185"/>
      <c r="C37" s="57"/>
      <c r="D37" s="57"/>
      <c r="E37" s="57"/>
      <c r="F37" s="424"/>
      <c r="G37" s="424"/>
      <c r="H37" s="424"/>
      <c r="I37" s="425"/>
      <c r="J37" s="38"/>
    </row>
    <row r="38" spans="1:10" ht="12.75" customHeight="1">
      <c r="A38" s="38"/>
      <c r="B38" s="185"/>
      <c r="C38" s="812" t="s">
        <v>552</v>
      </c>
      <c r="D38" s="812"/>
      <c r="E38" s="812"/>
      <c r="F38" s="812"/>
      <c r="G38" s="812"/>
      <c r="H38" s="99"/>
      <c r="I38" s="401"/>
      <c r="J38" s="38"/>
    </row>
    <row r="39" spans="1:10" ht="34.5" customHeight="1">
      <c r="A39" s="38"/>
      <c r="B39" s="185"/>
      <c r="C39" s="772"/>
      <c r="D39" s="772"/>
      <c r="E39" s="772"/>
      <c r="F39" s="772"/>
      <c r="G39" s="772"/>
      <c r="H39" s="38"/>
      <c r="I39" s="286"/>
      <c r="J39" s="38"/>
    </row>
    <row r="40" spans="1:10" ht="6" customHeight="1">
      <c r="A40" s="38"/>
      <c r="B40" s="185"/>
      <c r="C40" s="110"/>
      <c r="D40" s="416"/>
      <c r="E40" s="416"/>
      <c r="F40" s="416"/>
      <c r="G40" s="416"/>
      <c r="H40" s="416"/>
      <c r="I40" s="417"/>
      <c r="J40" s="38"/>
    </row>
    <row r="41" spans="1:10" ht="21" customHeight="1">
      <c r="A41" s="38"/>
      <c r="B41" s="185"/>
      <c r="C41" s="747" t="s">
        <v>553</v>
      </c>
      <c r="D41" s="747"/>
      <c r="E41" s="747"/>
      <c r="F41" s="747"/>
      <c r="G41" s="747"/>
      <c r="H41" s="65" t="s">
        <v>175</v>
      </c>
      <c r="I41" s="401"/>
      <c r="J41" s="38"/>
    </row>
    <row r="42" spans="1:10" ht="6" customHeight="1">
      <c r="A42" s="38"/>
      <c r="B42" s="185"/>
      <c r="C42" s="57"/>
      <c r="D42" s="57"/>
      <c r="E42" s="57"/>
      <c r="F42" s="424"/>
      <c r="G42" s="424"/>
      <c r="H42" s="424"/>
      <c r="I42" s="425"/>
      <c r="J42" s="38"/>
    </row>
    <row r="43" spans="1:10" ht="12.75" customHeight="1">
      <c r="A43" s="38"/>
      <c r="B43" s="185"/>
      <c r="C43" s="812" t="s">
        <v>554</v>
      </c>
      <c r="D43" s="812"/>
      <c r="E43" s="812"/>
      <c r="F43" s="812"/>
      <c r="G43" s="812"/>
      <c r="H43" s="99"/>
      <c r="I43" s="401"/>
      <c r="J43" s="38"/>
    </row>
    <row r="44" spans="1:10" ht="34.5" customHeight="1">
      <c r="A44" s="38"/>
      <c r="B44" s="185"/>
      <c r="C44" s="772"/>
      <c r="D44" s="772"/>
      <c r="E44" s="772"/>
      <c r="F44" s="772"/>
      <c r="G44" s="772"/>
      <c r="H44" s="38"/>
      <c r="I44" s="286"/>
      <c r="J44" s="38"/>
    </row>
    <row r="45" spans="1:10" ht="6" customHeight="1">
      <c r="A45" s="38"/>
      <c r="B45" s="195"/>
      <c r="C45" s="431"/>
      <c r="D45" s="432"/>
      <c r="E45" s="432"/>
      <c r="F45" s="432"/>
      <c r="G45" s="432"/>
      <c r="H45" s="432"/>
      <c r="I45" s="433"/>
      <c r="J45" s="38"/>
    </row>
  </sheetData>
  <sheetProtection sheet="1" objects="1" scenarios="1"/>
  <mergeCells count="29">
    <mergeCell ref="C38:G38"/>
    <mergeCell ref="C39:G39"/>
    <mergeCell ref="C41:G41"/>
    <mergeCell ref="C43:G43"/>
    <mergeCell ref="C44:G44"/>
    <mergeCell ref="C29:D29"/>
    <mergeCell ref="C30:D30"/>
    <mergeCell ref="C31:D31"/>
    <mergeCell ref="C32:D32"/>
    <mergeCell ref="C34:G34"/>
    <mergeCell ref="C36:G36"/>
    <mergeCell ref="C20:G20"/>
    <mergeCell ref="C21:G21"/>
    <mergeCell ref="C23:G23"/>
    <mergeCell ref="C25:G25"/>
    <mergeCell ref="C26:G26"/>
    <mergeCell ref="C28:G28"/>
    <mergeCell ref="C12:D12"/>
    <mergeCell ref="C13:D13"/>
    <mergeCell ref="C14:D14"/>
    <mergeCell ref="C16:G16"/>
    <mergeCell ref="C17:G17"/>
    <mergeCell ref="C19:G19"/>
    <mergeCell ref="C3:G3"/>
    <mergeCell ref="C5:G5"/>
    <mergeCell ref="C6:G6"/>
    <mergeCell ref="C8:G8"/>
    <mergeCell ref="C10:G10"/>
    <mergeCell ref="C11:D11"/>
  </mergeCells>
  <conditionalFormatting sqref="H8">
    <cfRule type="cellIs" priority="1" dxfId="0" operator="notBetween" stopIfTrue="1">
      <formula>"SI"</formula>
      <formula>"NO"</formula>
    </cfRule>
  </conditionalFormatting>
  <conditionalFormatting sqref="H19">
    <cfRule type="cellIs" priority="2" dxfId="0" operator="notBetween" stopIfTrue="1">
      <formula>"SI"</formula>
      <formula>"NO"</formula>
    </cfRule>
  </conditionalFormatting>
  <conditionalFormatting sqref="H23">
    <cfRule type="cellIs" priority="3" dxfId="0" operator="notBetween" stopIfTrue="1">
      <formula>"SI"</formula>
      <formula>"NO"</formula>
    </cfRule>
  </conditionalFormatting>
  <conditionalFormatting sqref="H36">
    <cfRule type="cellIs" priority="4" dxfId="0" operator="notBetween" stopIfTrue="1">
      <formula>"SI"</formula>
      <formula>"NO"</formula>
    </cfRule>
  </conditionalFormatting>
  <conditionalFormatting sqref="H3">
    <cfRule type="cellIs" priority="5" dxfId="0" operator="notBetween" stopIfTrue="1">
      <formula>"SI"</formula>
      <formula>"NO"</formula>
    </cfRule>
  </conditionalFormatting>
  <conditionalFormatting sqref="H41">
    <cfRule type="cellIs" priority="6" dxfId="0" operator="notBetween" stopIfTrue="1">
      <formula>"SI"</formula>
      <formula>"NO"</formula>
    </cfRule>
  </conditionalFormatting>
  <dataValidations count="4">
    <dataValidation type="list" allowBlank="1" showErrorMessage="1" sqref="G3:G9 H8 G10:G18 H19 H23 H36 H41">
      <formula1>"SI,NO"</formula1>
      <formula2>0</formula2>
    </dataValidation>
    <dataValidation type="whole" operator="greaterThanOrEqual" allowBlank="1" showInputMessage="1" showErrorMessage="1" prompt="Indicare il numero di posti letto" sqref="E12:F14">
      <formula1>0</formula1>
    </dataValidation>
    <dataValidation type="list" allowBlank="1" showErrorMessage="1" sqref="H3">
      <formula1>"SI,NO,Non ricorre la fattispecie"</formula1>
      <formula2>0</formula2>
    </dataValidation>
    <dataValidation type="whole" operator="greaterThanOrEqual" allowBlank="1" showErrorMessage="1" sqref="E30:E31">
      <formula1>0</formula1>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J24"/>
  <sheetViews>
    <sheetView showGridLines="0" zoomScalePageLayoutView="0" workbookViewId="0" topLeftCell="A13">
      <selection activeCell="E28" sqref="E28"/>
    </sheetView>
  </sheetViews>
  <sheetFormatPr defaultColWidth="9.140625" defaultRowHeight="12.75"/>
  <cols>
    <col min="1" max="1" width="0.5625" style="30" customWidth="1"/>
    <col min="2" max="2" width="1.8515625" style="118" customWidth="1"/>
    <col min="3" max="3" width="20.57421875" style="30" customWidth="1"/>
    <col min="4" max="4" width="56.140625" style="30" customWidth="1"/>
    <col min="5" max="5" width="25.00390625" style="30" customWidth="1"/>
    <col min="6" max="6" width="11.28125" style="30" customWidth="1"/>
    <col min="7" max="7" width="13.00390625" style="30" customWidth="1"/>
    <col min="8" max="8" width="12.57421875" style="30" customWidth="1"/>
    <col min="9" max="9" width="1.28515625" style="27" customWidth="1"/>
    <col min="10" max="16384" width="9.140625" style="30" customWidth="1"/>
  </cols>
  <sheetData>
    <row r="1" ht="7.5" customHeight="1"/>
    <row r="2" spans="2:9" ht="7.5" customHeight="1">
      <c r="B2" s="182"/>
      <c r="C2" s="400"/>
      <c r="D2" s="400"/>
      <c r="E2" s="400"/>
      <c r="F2" s="400"/>
      <c r="G2" s="400"/>
      <c r="H2" s="400"/>
      <c r="I2" s="279"/>
    </row>
    <row r="3" spans="1:10" ht="64.5" customHeight="1">
      <c r="A3" s="38"/>
      <c r="B3" s="185"/>
      <c r="C3" s="753" t="s">
        <v>555</v>
      </c>
      <c r="D3" s="753"/>
      <c r="E3" s="753"/>
      <c r="F3" s="753"/>
      <c r="G3" s="753"/>
      <c r="H3" s="65" t="s">
        <v>175</v>
      </c>
      <c r="I3" s="401"/>
      <c r="J3" s="38"/>
    </row>
    <row r="4" spans="1:10" ht="36.75" customHeight="1">
      <c r="A4" s="38"/>
      <c r="B4" s="185"/>
      <c r="C4" s="747" t="s">
        <v>556</v>
      </c>
      <c r="D4" s="747"/>
      <c r="E4" s="747"/>
      <c r="F4" s="747"/>
      <c r="G4" s="747"/>
      <c r="H4" s="99"/>
      <c r="I4" s="401"/>
      <c r="J4" s="38"/>
    </row>
    <row r="5" spans="1:10" ht="69" customHeight="1">
      <c r="A5" s="38"/>
      <c r="B5" s="185"/>
      <c r="C5" s="772" t="s">
        <v>557</v>
      </c>
      <c r="D5" s="772"/>
      <c r="E5" s="772"/>
      <c r="F5" s="772"/>
      <c r="G5" s="772"/>
      <c r="H5" s="38"/>
      <c r="I5" s="286"/>
      <c r="J5" s="38"/>
    </row>
    <row r="6" spans="1:10" ht="6" customHeight="1">
      <c r="A6" s="38"/>
      <c r="B6" s="185"/>
      <c r="C6" s="110"/>
      <c r="D6" s="416"/>
      <c r="E6" s="416"/>
      <c r="F6" s="416"/>
      <c r="G6" s="416"/>
      <c r="H6" s="416"/>
      <c r="I6" s="417"/>
      <c r="J6" s="38"/>
    </row>
    <row r="7" spans="1:10" ht="52.5" customHeight="1">
      <c r="A7" s="38"/>
      <c r="B7" s="185"/>
      <c r="C7" s="747" t="s">
        <v>558</v>
      </c>
      <c r="D7" s="747"/>
      <c r="E7" s="747"/>
      <c r="F7" s="747"/>
      <c r="G7" s="747"/>
      <c r="H7" s="65" t="s">
        <v>175</v>
      </c>
      <c r="I7" s="401"/>
      <c r="J7" s="38"/>
    </row>
    <row r="8" spans="1:10" ht="12.75" customHeight="1">
      <c r="A8" s="38"/>
      <c r="B8" s="185"/>
      <c r="C8" s="747" t="s">
        <v>559</v>
      </c>
      <c r="D8" s="747"/>
      <c r="E8" s="747"/>
      <c r="F8" s="747"/>
      <c r="G8" s="747"/>
      <c r="H8" s="99"/>
      <c r="I8" s="401"/>
      <c r="J8" s="38"/>
    </row>
    <row r="9" spans="1:10" ht="25.5" customHeight="1">
      <c r="A9" s="38"/>
      <c r="B9" s="185"/>
      <c r="C9" s="816" t="s">
        <v>262</v>
      </c>
      <c r="D9" s="816"/>
      <c r="E9" s="426" t="s">
        <v>560</v>
      </c>
      <c r="F9" s="424"/>
      <c r="G9" s="424"/>
      <c r="H9" s="424"/>
      <c r="I9" s="425"/>
      <c r="J9" s="38"/>
    </row>
    <row r="10" spans="1:10" ht="22.5" customHeight="1">
      <c r="A10" s="38"/>
      <c r="B10" s="185"/>
      <c r="C10" s="817" t="s">
        <v>561</v>
      </c>
      <c r="D10" s="817"/>
      <c r="E10" s="428">
        <v>49907106</v>
      </c>
      <c r="F10" s="424"/>
      <c r="G10" s="424"/>
      <c r="H10" s="424"/>
      <c r="I10" s="425"/>
      <c r="J10" s="38"/>
    </row>
    <row r="11" spans="1:10" ht="22.5" customHeight="1">
      <c r="A11" s="38"/>
      <c r="B11" s="185"/>
      <c r="C11" s="817" t="s">
        <v>562</v>
      </c>
      <c r="D11" s="817"/>
      <c r="E11" s="428"/>
      <c r="F11" s="424"/>
      <c r="G11" s="424"/>
      <c r="H11" s="424"/>
      <c r="I11" s="425"/>
      <c r="J11" s="38"/>
    </row>
    <row r="12" spans="1:10" ht="22.5" customHeight="1">
      <c r="A12" s="38"/>
      <c r="B12" s="185"/>
      <c r="C12" s="818" t="s">
        <v>563</v>
      </c>
      <c r="D12" s="818"/>
      <c r="E12" s="434">
        <f>SUM(E10:E11)</f>
        <v>49907106</v>
      </c>
      <c r="F12" s="424"/>
      <c r="G12" s="424"/>
      <c r="H12" s="424"/>
      <c r="I12" s="425"/>
      <c r="J12" s="38"/>
    </row>
    <row r="13" spans="1:10" ht="38.25" customHeight="1">
      <c r="A13" s="38"/>
      <c r="B13" s="185"/>
      <c r="C13" s="747" t="s">
        <v>564</v>
      </c>
      <c r="D13" s="747"/>
      <c r="E13" s="747"/>
      <c r="F13" s="747"/>
      <c r="G13" s="747"/>
      <c r="H13" s="65" t="s">
        <v>182</v>
      </c>
      <c r="I13" s="401"/>
      <c r="J13" s="38"/>
    </row>
    <row r="14" spans="1:10" ht="6" customHeight="1">
      <c r="A14" s="38"/>
      <c r="B14" s="185"/>
      <c r="C14" s="110"/>
      <c r="D14" s="416"/>
      <c r="E14" s="416"/>
      <c r="F14" s="416"/>
      <c r="G14" s="416"/>
      <c r="H14" s="416"/>
      <c r="I14" s="417"/>
      <c r="J14" s="38"/>
    </row>
    <row r="15" spans="1:10" ht="21" customHeight="1">
      <c r="A15" s="38"/>
      <c r="B15" s="185"/>
      <c r="C15" s="747" t="s">
        <v>565</v>
      </c>
      <c r="D15" s="747"/>
      <c r="E15" s="747"/>
      <c r="F15" s="747"/>
      <c r="G15" s="747"/>
      <c r="H15" s="65" t="s">
        <v>182</v>
      </c>
      <c r="I15" s="401"/>
      <c r="J15" s="38"/>
    </row>
    <row r="16" spans="1:10" ht="30" customHeight="1">
      <c r="A16" s="38"/>
      <c r="B16" s="185"/>
      <c r="C16" s="67" t="s">
        <v>566</v>
      </c>
      <c r="D16" s="101"/>
      <c r="E16" s="371"/>
      <c r="F16" s="101"/>
      <c r="G16" s="101"/>
      <c r="H16" s="160"/>
      <c r="I16" s="286"/>
      <c r="J16" s="38"/>
    </row>
    <row r="17" spans="1:10" ht="38.25" customHeight="1">
      <c r="A17" s="38"/>
      <c r="B17" s="185"/>
      <c r="C17" s="747" t="s">
        <v>567</v>
      </c>
      <c r="D17" s="747"/>
      <c r="E17" s="747"/>
      <c r="F17" s="747"/>
      <c r="G17" s="747"/>
      <c r="H17" s="65" t="s">
        <v>175</v>
      </c>
      <c r="I17" s="401"/>
      <c r="J17" s="38"/>
    </row>
    <row r="18" spans="1:10" ht="12.75" customHeight="1">
      <c r="A18" s="38"/>
      <c r="B18" s="185"/>
      <c r="C18" s="812" t="s">
        <v>568</v>
      </c>
      <c r="D18" s="812"/>
      <c r="E18" s="812"/>
      <c r="F18" s="812"/>
      <c r="G18" s="812"/>
      <c r="H18" s="99"/>
      <c r="I18" s="401"/>
      <c r="J18" s="38"/>
    </row>
    <row r="19" spans="1:10" ht="80.25" customHeight="1">
      <c r="A19" s="38"/>
      <c r="B19" s="185"/>
      <c r="C19" s="772"/>
      <c r="D19" s="772"/>
      <c r="E19" s="772"/>
      <c r="F19" s="772"/>
      <c r="G19" s="772"/>
      <c r="H19" s="38"/>
      <c r="I19" s="286"/>
      <c r="J19" s="38"/>
    </row>
    <row r="20" spans="1:10" ht="6" customHeight="1">
      <c r="A20" s="38"/>
      <c r="B20" s="185"/>
      <c r="C20" s="110"/>
      <c r="D20" s="416"/>
      <c r="E20" s="416"/>
      <c r="F20" s="416"/>
      <c r="G20" s="416"/>
      <c r="H20" s="416"/>
      <c r="I20" s="417"/>
      <c r="J20" s="38"/>
    </row>
    <row r="21" spans="1:10" ht="37.5" customHeight="1">
      <c r="A21" s="38"/>
      <c r="B21" s="185"/>
      <c r="C21" s="747" t="s">
        <v>569</v>
      </c>
      <c r="D21" s="747"/>
      <c r="E21" s="747"/>
      <c r="F21" s="747"/>
      <c r="G21" s="747"/>
      <c r="H21" s="65" t="s">
        <v>175</v>
      </c>
      <c r="I21" s="401"/>
      <c r="J21" s="38"/>
    </row>
    <row r="22" spans="1:10" ht="12.75" customHeight="1">
      <c r="A22" s="38"/>
      <c r="B22" s="185"/>
      <c r="C22" s="812" t="s">
        <v>570</v>
      </c>
      <c r="D22" s="812"/>
      <c r="E22" s="812"/>
      <c r="F22" s="812"/>
      <c r="G22" s="812"/>
      <c r="H22" s="99"/>
      <c r="I22" s="401"/>
      <c r="J22" s="38"/>
    </row>
    <row r="23" spans="1:10" ht="80.25" customHeight="1">
      <c r="A23" s="38"/>
      <c r="B23" s="185"/>
      <c r="C23" s="772" t="s">
        <v>571</v>
      </c>
      <c r="D23" s="772"/>
      <c r="E23" s="772"/>
      <c r="F23" s="772"/>
      <c r="G23" s="772"/>
      <c r="H23" s="38"/>
      <c r="I23" s="286"/>
      <c r="J23" s="38"/>
    </row>
    <row r="24" spans="2:9" ht="6" customHeight="1">
      <c r="B24" s="195"/>
      <c r="C24" s="294"/>
      <c r="D24" s="294"/>
      <c r="E24" s="294"/>
      <c r="F24" s="294"/>
      <c r="G24" s="294"/>
      <c r="H24" s="294"/>
      <c r="I24" s="296"/>
    </row>
  </sheetData>
  <sheetProtection sheet="1" objects="1" scenarios="1"/>
  <mergeCells count="17">
    <mergeCell ref="C18:G18"/>
    <mergeCell ref="C19:G19"/>
    <mergeCell ref="C21:G21"/>
    <mergeCell ref="C22:G22"/>
    <mergeCell ref="C23:G23"/>
    <mergeCell ref="C10:D10"/>
    <mergeCell ref="C11:D11"/>
    <mergeCell ref="C12:D12"/>
    <mergeCell ref="C13:G13"/>
    <mergeCell ref="C15:G15"/>
    <mergeCell ref="C17:G17"/>
    <mergeCell ref="C3:G3"/>
    <mergeCell ref="C4:G4"/>
    <mergeCell ref="C5:G5"/>
    <mergeCell ref="C7:G7"/>
    <mergeCell ref="C8:G8"/>
    <mergeCell ref="C9:D9"/>
  </mergeCells>
  <conditionalFormatting sqref="H15">
    <cfRule type="cellIs" priority="1" dxfId="0" operator="notBetween" stopIfTrue="1">
      <formula>"SI"</formula>
      <formula>"NO"</formula>
    </cfRule>
  </conditionalFormatting>
  <conditionalFormatting sqref="H13">
    <cfRule type="cellIs" priority="2" dxfId="0" operator="notBetween" stopIfTrue="1">
      <formula>"SI"</formula>
      <formula>"NO"</formula>
    </cfRule>
  </conditionalFormatting>
  <conditionalFormatting sqref="H17">
    <cfRule type="cellIs" priority="3" dxfId="0" operator="notBetween" stopIfTrue="1">
      <formula>"SI"</formula>
      <formula>"NO"</formula>
    </cfRule>
  </conditionalFormatting>
  <conditionalFormatting sqref="H21">
    <cfRule type="cellIs" priority="4" dxfId="0" operator="notBetween" stopIfTrue="1">
      <formula>"SI"</formula>
      <formula>"NO"</formula>
    </cfRule>
  </conditionalFormatting>
  <conditionalFormatting sqref="H7">
    <cfRule type="cellIs" priority="5" dxfId="0" operator="notBetween" stopIfTrue="1">
      <formula>"SI"</formula>
      <formula>"NO"</formula>
    </cfRule>
  </conditionalFormatting>
  <conditionalFormatting sqref="H3">
    <cfRule type="cellIs" priority="6" dxfId="0" operator="notBetween" stopIfTrue="1">
      <formula>"SI"</formula>
      <formula>"NO"</formula>
    </cfRule>
  </conditionalFormatting>
  <dataValidations count="3">
    <dataValidation type="decimal" operator="greaterThanOrEqual" allowBlank="1" showInputMessage="1" showErrorMessage="1" prompt="Importo in euro" sqref="E10:E12 E16">
      <formula1>0</formula1>
    </dataValidation>
    <dataValidation type="list" allowBlank="1" showErrorMessage="1" sqref="H3 H7 H13 H17 H21">
      <formula1>"SI,NO,Non ricorre la fattispecie"</formula1>
      <formula2>0</formula2>
    </dataValidation>
    <dataValidation type="list" allowBlank="1" showErrorMessage="1" sqref="H15">
      <formula1>"SI,NO"</formula1>
      <formula2>0</formula2>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rowBreaks count="1" manualBreakCount="1">
    <brk id="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D95"/>
  <sheetViews>
    <sheetView showGridLines="0" zoomScalePageLayoutView="0" workbookViewId="0" topLeftCell="A1">
      <selection activeCell="A1" sqref="A1:D1"/>
    </sheetView>
  </sheetViews>
  <sheetFormatPr defaultColWidth="8.8515625" defaultRowHeight="12.75"/>
  <cols>
    <col min="1" max="1" width="19.00390625" style="12" customWidth="1"/>
    <col min="2" max="2" width="9.28125" style="13" customWidth="1"/>
    <col min="3" max="3" width="81.7109375" style="12" customWidth="1"/>
    <col min="4" max="4" width="7.140625" style="14" customWidth="1"/>
    <col min="5" max="16384" width="8.8515625" style="12" customWidth="1"/>
  </cols>
  <sheetData>
    <row r="1" spans="1:4" ht="15">
      <c r="A1" s="725" t="s">
        <v>15</v>
      </c>
      <c r="B1" s="725"/>
      <c r="C1" s="725"/>
      <c r="D1" s="725"/>
    </row>
    <row r="2" spans="1:4" ht="12.75">
      <c r="A2" s="15"/>
      <c r="B2" s="16"/>
      <c r="C2" s="15"/>
      <c r="D2" s="17"/>
    </row>
    <row r="3" spans="1:4" ht="15">
      <c r="A3" s="725" t="s">
        <v>16</v>
      </c>
      <c r="B3" s="725"/>
      <c r="C3" s="725"/>
      <c r="D3" s="725"/>
    </row>
    <row r="4" spans="1:4" ht="12.75">
      <c r="A4" s="726"/>
      <c r="B4" s="726"/>
      <c r="C4" s="726"/>
      <c r="D4" s="19" t="s">
        <v>17</v>
      </c>
    </row>
    <row r="5" spans="1:4" ht="12.75" customHeight="1">
      <c r="A5" s="727" t="s">
        <v>18</v>
      </c>
      <c r="B5" s="727"/>
      <c r="C5" s="727"/>
      <c r="D5" s="19">
        <v>3</v>
      </c>
    </row>
    <row r="6" spans="1:4" ht="12.75" customHeight="1">
      <c r="A6" s="727" t="s">
        <v>19</v>
      </c>
      <c r="B6" s="727"/>
      <c r="C6" s="727"/>
      <c r="D6" s="19"/>
    </row>
    <row r="7" spans="1:4" ht="12.75" customHeight="1">
      <c r="A7" s="20"/>
      <c r="B7" s="726" t="s">
        <v>20</v>
      </c>
      <c r="C7" s="726"/>
      <c r="D7" s="19">
        <v>4</v>
      </c>
    </row>
    <row r="8" spans="1:4" ht="12.75" customHeight="1">
      <c r="A8" s="20"/>
      <c r="B8" s="726" t="s">
        <v>21</v>
      </c>
      <c r="C8" s="726"/>
      <c r="D8" s="19">
        <v>4</v>
      </c>
    </row>
    <row r="9" spans="1:4" ht="12.75" customHeight="1">
      <c r="A9" s="20"/>
      <c r="B9" s="726" t="s">
        <v>22</v>
      </c>
      <c r="C9" s="726"/>
      <c r="D9" s="19">
        <v>4</v>
      </c>
    </row>
    <row r="10" spans="1:4" ht="12.75" customHeight="1">
      <c r="A10" s="20"/>
      <c r="B10" s="726" t="s">
        <v>23</v>
      </c>
      <c r="C10" s="726"/>
      <c r="D10" s="19">
        <v>4</v>
      </c>
    </row>
    <row r="11" spans="1:4" ht="12.75" customHeight="1">
      <c r="A11" s="20"/>
      <c r="B11" s="726" t="s">
        <v>24</v>
      </c>
      <c r="C11" s="726"/>
      <c r="D11" s="19">
        <v>4</v>
      </c>
    </row>
    <row r="12" spans="1:4" ht="12.75" customHeight="1">
      <c r="A12" s="20"/>
      <c r="B12" s="726" t="s">
        <v>25</v>
      </c>
      <c r="C12" s="726"/>
      <c r="D12" s="19">
        <v>4</v>
      </c>
    </row>
    <row r="13" spans="1:4" ht="12.75" customHeight="1">
      <c r="A13" s="20"/>
      <c r="B13" s="726" t="s">
        <v>26</v>
      </c>
      <c r="C13" s="726"/>
      <c r="D13" s="19">
        <v>4</v>
      </c>
    </row>
    <row r="14" spans="1:4" ht="12.75" customHeight="1">
      <c r="A14" s="20"/>
      <c r="B14" s="726" t="s">
        <v>27</v>
      </c>
      <c r="C14" s="726"/>
      <c r="D14" s="19">
        <v>4</v>
      </c>
    </row>
    <row r="15" spans="1:4" ht="12.75" customHeight="1">
      <c r="A15" s="20"/>
      <c r="B15" s="726" t="s">
        <v>28</v>
      </c>
      <c r="C15" s="726"/>
      <c r="D15" s="19">
        <v>5</v>
      </c>
    </row>
    <row r="16" spans="1:4" ht="12.75" customHeight="1">
      <c r="A16" s="20"/>
      <c r="B16" s="726" t="s">
        <v>29</v>
      </c>
      <c r="C16" s="726"/>
      <c r="D16" s="19">
        <v>5</v>
      </c>
    </row>
    <row r="17" spans="1:4" ht="12.75" customHeight="1">
      <c r="A17" s="20"/>
      <c r="B17" s="726" t="s">
        <v>30</v>
      </c>
      <c r="C17" s="726"/>
      <c r="D17" s="19">
        <v>5</v>
      </c>
    </row>
    <row r="18" spans="1:4" ht="12.75" customHeight="1">
      <c r="A18" s="20"/>
      <c r="B18" s="726" t="s">
        <v>31</v>
      </c>
      <c r="C18" s="726"/>
      <c r="D18" s="19">
        <v>6</v>
      </c>
    </row>
    <row r="19" spans="1:4" ht="12.75" customHeight="1">
      <c r="A19" s="20"/>
      <c r="B19" s="726" t="s">
        <v>32</v>
      </c>
      <c r="C19" s="726"/>
      <c r="D19" s="19">
        <v>6</v>
      </c>
    </row>
    <row r="20" spans="1:4" ht="12.75" customHeight="1">
      <c r="A20" s="20"/>
      <c r="B20" s="726" t="s">
        <v>33</v>
      </c>
      <c r="C20" s="726"/>
      <c r="D20" s="19">
        <v>7</v>
      </c>
    </row>
    <row r="21" spans="1:4" ht="12.75" customHeight="1">
      <c r="A21" s="20"/>
      <c r="B21" s="726" t="s">
        <v>34</v>
      </c>
      <c r="C21" s="726"/>
      <c r="D21" s="19">
        <v>8</v>
      </c>
    </row>
    <row r="22" spans="1:4" ht="12.75" customHeight="1">
      <c r="A22" s="20"/>
      <c r="B22" s="726" t="s">
        <v>35</v>
      </c>
      <c r="C22" s="726"/>
      <c r="D22" s="19">
        <v>8</v>
      </c>
    </row>
    <row r="23" spans="1:4" ht="12.75" customHeight="1">
      <c r="A23" s="20"/>
      <c r="B23" s="726" t="s">
        <v>36</v>
      </c>
      <c r="C23" s="726"/>
      <c r="D23" s="19">
        <v>8</v>
      </c>
    </row>
    <row r="24" spans="1:4" ht="12.75" customHeight="1">
      <c r="A24" s="20"/>
      <c r="B24" s="726" t="s">
        <v>37</v>
      </c>
      <c r="C24" s="726"/>
      <c r="D24" s="19">
        <v>9</v>
      </c>
    </row>
    <row r="25" spans="1:4" ht="12.75" customHeight="1">
      <c r="A25" s="20"/>
      <c r="B25" s="726" t="s">
        <v>38</v>
      </c>
      <c r="C25" s="726"/>
      <c r="D25" s="19">
        <v>9</v>
      </c>
    </row>
    <row r="26" spans="1:4" ht="12.75" customHeight="1">
      <c r="A26" s="20"/>
      <c r="B26" s="726" t="s">
        <v>39</v>
      </c>
      <c r="C26" s="726"/>
      <c r="D26" s="19">
        <v>9</v>
      </c>
    </row>
    <row r="27" spans="1:4" ht="12.75" customHeight="1">
      <c r="A27" s="20"/>
      <c r="B27" s="726" t="s">
        <v>40</v>
      </c>
      <c r="C27" s="726"/>
      <c r="D27" s="19">
        <v>9</v>
      </c>
    </row>
    <row r="28" spans="1:4" ht="12.75" customHeight="1">
      <c r="A28" s="20"/>
      <c r="B28" s="726" t="s">
        <v>41</v>
      </c>
      <c r="C28" s="726"/>
      <c r="D28" s="19">
        <v>9</v>
      </c>
    </row>
    <row r="29" spans="1:4" ht="12.75" customHeight="1">
      <c r="A29" s="20"/>
      <c r="B29" s="21" t="s">
        <v>42</v>
      </c>
      <c r="C29" s="18"/>
      <c r="D29" s="19">
        <v>9</v>
      </c>
    </row>
    <row r="30" spans="1:4" ht="12.75" customHeight="1">
      <c r="A30" s="20"/>
      <c r="B30" s="21" t="s">
        <v>43</v>
      </c>
      <c r="C30" s="18"/>
      <c r="D30" s="19">
        <v>9</v>
      </c>
    </row>
    <row r="31" spans="1:4" ht="12.75" customHeight="1">
      <c r="A31" s="727" t="s">
        <v>44</v>
      </c>
      <c r="B31" s="727"/>
      <c r="C31" s="727"/>
      <c r="D31" s="19"/>
    </row>
    <row r="32" spans="1:4" ht="12.75" customHeight="1">
      <c r="A32" s="20"/>
      <c r="B32" s="728" t="s">
        <v>45</v>
      </c>
      <c r="C32" s="728"/>
      <c r="D32" s="19"/>
    </row>
    <row r="33" spans="1:4" ht="12.75" customHeight="1">
      <c r="A33" s="22"/>
      <c r="B33" s="726" t="s">
        <v>46</v>
      </c>
      <c r="C33" s="726"/>
      <c r="D33" s="19">
        <v>10</v>
      </c>
    </row>
    <row r="34" spans="1:4" ht="12.75" customHeight="1">
      <c r="A34" s="22"/>
      <c r="B34" s="726" t="s">
        <v>47</v>
      </c>
      <c r="C34" s="726"/>
      <c r="D34" s="23">
        <v>10</v>
      </c>
    </row>
    <row r="35" spans="1:4" ht="12.75" customHeight="1">
      <c r="A35" s="24"/>
      <c r="B35" s="729" t="s">
        <v>48</v>
      </c>
      <c r="C35" s="729"/>
      <c r="D35" s="19">
        <v>10</v>
      </c>
    </row>
    <row r="36" spans="1:4" ht="12.75" customHeight="1">
      <c r="A36" s="24"/>
      <c r="B36" s="729" t="s">
        <v>49</v>
      </c>
      <c r="C36" s="729"/>
      <c r="D36" s="19">
        <v>10</v>
      </c>
    </row>
    <row r="37" spans="1:4" ht="12.75" customHeight="1">
      <c r="A37" s="20"/>
      <c r="B37" s="728" t="s">
        <v>50</v>
      </c>
      <c r="C37" s="728"/>
      <c r="D37" s="19">
        <v>11</v>
      </c>
    </row>
    <row r="38" spans="1:4" ht="12.75" customHeight="1">
      <c r="A38" s="25"/>
      <c r="B38" s="729" t="s">
        <v>51</v>
      </c>
      <c r="C38" s="729"/>
      <c r="D38" s="19">
        <v>11</v>
      </c>
    </row>
    <row r="39" spans="1:4" ht="12.75" customHeight="1">
      <c r="A39" s="25"/>
      <c r="B39" s="729" t="s">
        <v>52</v>
      </c>
      <c r="C39" s="729"/>
      <c r="D39" s="19">
        <v>11</v>
      </c>
    </row>
    <row r="40" spans="1:4" ht="12.75" customHeight="1">
      <c r="A40" s="25"/>
      <c r="B40" s="726" t="s">
        <v>53</v>
      </c>
      <c r="C40" s="726"/>
      <c r="D40" s="19">
        <v>11</v>
      </c>
    </row>
    <row r="41" spans="1:4" ht="12.75" customHeight="1">
      <c r="A41" s="25"/>
      <c r="B41" s="729" t="s">
        <v>54</v>
      </c>
      <c r="C41" s="729"/>
      <c r="D41" s="19">
        <v>11</v>
      </c>
    </row>
    <row r="42" spans="1:4" ht="12.75" customHeight="1">
      <c r="A42" s="25"/>
      <c r="B42" s="729" t="s">
        <v>55</v>
      </c>
      <c r="C42" s="729"/>
      <c r="D42" s="19">
        <v>11</v>
      </c>
    </row>
    <row r="43" spans="1:4" ht="12.75" customHeight="1">
      <c r="A43" s="25"/>
      <c r="B43" s="729" t="s">
        <v>56</v>
      </c>
      <c r="C43" s="729"/>
      <c r="D43" s="19">
        <v>11</v>
      </c>
    </row>
    <row r="44" spans="1:4" ht="12.75" customHeight="1">
      <c r="A44" s="25"/>
      <c r="B44" s="729" t="s">
        <v>57</v>
      </c>
      <c r="C44" s="729"/>
      <c r="D44" s="19">
        <v>12</v>
      </c>
    </row>
    <row r="45" spans="1:4" ht="12.75" customHeight="1">
      <c r="A45" s="25"/>
      <c r="B45" s="729" t="s">
        <v>58</v>
      </c>
      <c r="C45" s="729"/>
      <c r="D45" s="19">
        <v>13</v>
      </c>
    </row>
    <row r="46" spans="1:4" ht="12.75" customHeight="1">
      <c r="A46" s="25"/>
      <c r="B46" s="729" t="s">
        <v>59</v>
      </c>
      <c r="C46" s="729"/>
      <c r="D46" s="19">
        <v>14</v>
      </c>
    </row>
    <row r="47" spans="1:4" ht="12.75" customHeight="1">
      <c r="A47" s="25"/>
      <c r="B47" s="729" t="s">
        <v>60</v>
      </c>
      <c r="C47" s="729"/>
      <c r="D47" s="19">
        <v>14</v>
      </c>
    </row>
    <row r="48" spans="1:4" ht="12.75" customHeight="1">
      <c r="A48" s="25"/>
      <c r="B48" s="729" t="s">
        <v>61</v>
      </c>
      <c r="C48" s="729"/>
      <c r="D48" s="19">
        <v>14</v>
      </c>
    </row>
    <row r="49" spans="1:4" ht="12.75" customHeight="1">
      <c r="A49" s="25"/>
      <c r="B49" s="729" t="s">
        <v>62</v>
      </c>
      <c r="C49" s="729"/>
      <c r="D49" s="19">
        <v>15</v>
      </c>
    </row>
    <row r="50" spans="1:4" ht="12.75" customHeight="1">
      <c r="A50" s="727" t="s">
        <v>63</v>
      </c>
      <c r="B50" s="727"/>
      <c r="C50" s="727"/>
      <c r="D50" s="19"/>
    </row>
    <row r="51" spans="1:4" ht="12.75" customHeight="1">
      <c r="A51" s="20"/>
      <c r="B51" s="729" t="s">
        <v>64</v>
      </c>
      <c r="C51" s="729"/>
      <c r="D51" s="19">
        <v>16</v>
      </c>
    </row>
    <row r="52" spans="1:4" ht="12.75" customHeight="1">
      <c r="A52" s="20"/>
      <c r="B52" s="729" t="s">
        <v>65</v>
      </c>
      <c r="C52" s="729"/>
      <c r="D52" s="19">
        <v>17</v>
      </c>
    </row>
    <row r="53" spans="1:4" ht="12.75" customHeight="1">
      <c r="A53" s="20"/>
      <c r="B53" s="729" t="s">
        <v>66</v>
      </c>
      <c r="C53" s="729"/>
      <c r="D53" s="19">
        <v>17</v>
      </c>
    </row>
    <row r="54" spans="1:4" ht="12.75" customHeight="1">
      <c r="A54" s="20"/>
      <c r="B54" s="729" t="s">
        <v>67</v>
      </c>
      <c r="C54" s="729"/>
      <c r="D54" s="19">
        <v>17</v>
      </c>
    </row>
    <row r="55" spans="1:4" ht="12.75" customHeight="1">
      <c r="A55" s="20"/>
      <c r="B55" s="729" t="s">
        <v>68</v>
      </c>
      <c r="C55" s="729"/>
      <c r="D55" s="19">
        <v>17</v>
      </c>
    </row>
    <row r="56" spans="1:4" ht="12.75" customHeight="1">
      <c r="A56" s="20"/>
      <c r="B56" s="729" t="s">
        <v>69</v>
      </c>
      <c r="C56" s="729"/>
      <c r="D56" s="19">
        <v>17</v>
      </c>
    </row>
    <row r="57" spans="1:4" ht="12.75" customHeight="1">
      <c r="A57" s="20"/>
      <c r="B57" s="729" t="s">
        <v>70</v>
      </c>
      <c r="C57" s="729"/>
      <c r="D57" s="19">
        <v>17</v>
      </c>
    </row>
    <row r="58" spans="1:4" ht="12.75" customHeight="1">
      <c r="A58" s="20"/>
      <c r="B58" s="729" t="s">
        <v>71</v>
      </c>
      <c r="C58" s="729"/>
      <c r="D58" s="19">
        <v>18</v>
      </c>
    </row>
    <row r="59" spans="1:4" ht="12.75" customHeight="1">
      <c r="A59" s="20"/>
      <c r="B59" s="729" t="s">
        <v>72</v>
      </c>
      <c r="C59" s="729"/>
      <c r="D59" s="19">
        <v>18</v>
      </c>
    </row>
    <row r="60" spans="1:4" ht="12.75" customHeight="1">
      <c r="A60" s="20"/>
      <c r="B60" s="729" t="s">
        <v>73</v>
      </c>
      <c r="C60" s="729"/>
      <c r="D60" s="19">
        <v>18</v>
      </c>
    </row>
    <row r="61" spans="1:4" ht="12.75" customHeight="1">
      <c r="A61" s="20"/>
      <c r="B61" s="729" t="s">
        <v>74</v>
      </c>
      <c r="C61" s="729"/>
      <c r="D61" s="19">
        <v>18</v>
      </c>
    </row>
    <row r="62" spans="1:4" ht="12.75" customHeight="1">
      <c r="A62" s="20"/>
      <c r="B62" s="729" t="s">
        <v>75</v>
      </c>
      <c r="C62" s="729"/>
      <c r="D62" s="19">
        <v>18</v>
      </c>
    </row>
    <row r="63" spans="1:4" ht="12.75" customHeight="1">
      <c r="A63" s="20"/>
      <c r="B63" s="729" t="s">
        <v>76</v>
      </c>
      <c r="C63" s="729"/>
      <c r="D63" s="19">
        <v>19</v>
      </c>
    </row>
    <row r="64" spans="1:4" ht="12.75" customHeight="1">
      <c r="A64" s="20"/>
      <c r="B64" s="729" t="s">
        <v>77</v>
      </c>
      <c r="C64" s="729"/>
      <c r="D64" s="19">
        <v>19</v>
      </c>
    </row>
    <row r="65" spans="1:4" ht="12.75" customHeight="1">
      <c r="A65" s="20"/>
      <c r="B65" s="729" t="s">
        <v>78</v>
      </c>
      <c r="C65" s="729"/>
      <c r="D65" s="19">
        <v>19</v>
      </c>
    </row>
    <row r="66" spans="1:4" ht="12.75" customHeight="1">
      <c r="A66" s="20"/>
      <c r="B66" s="729" t="s">
        <v>79</v>
      </c>
      <c r="C66" s="729"/>
      <c r="D66" s="19">
        <v>19</v>
      </c>
    </row>
    <row r="67" spans="1:4" ht="12.75" customHeight="1">
      <c r="A67" s="727" t="s">
        <v>80</v>
      </c>
      <c r="B67" s="727"/>
      <c r="C67" s="727"/>
      <c r="D67" s="19"/>
    </row>
    <row r="68" spans="1:4" ht="12.75" customHeight="1">
      <c r="A68" s="20"/>
      <c r="B68" s="729" t="s">
        <v>81</v>
      </c>
      <c r="C68" s="729"/>
      <c r="D68" s="19">
        <v>20</v>
      </c>
    </row>
    <row r="69" spans="1:4" ht="12.75" customHeight="1">
      <c r="A69" s="20"/>
      <c r="B69" s="728" t="s">
        <v>82</v>
      </c>
      <c r="C69" s="728"/>
      <c r="D69" s="19">
        <v>20</v>
      </c>
    </row>
    <row r="70" spans="1:4" ht="12.75" customHeight="1">
      <c r="A70" s="26"/>
      <c r="B70" s="729" t="s">
        <v>83</v>
      </c>
      <c r="C70" s="729"/>
      <c r="D70" s="19">
        <v>20</v>
      </c>
    </row>
    <row r="71" spans="1:4" ht="12.75" customHeight="1">
      <c r="A71" s="26"/>
      <c r="B71" s="729" t="s">
        <v>84</v>
      </c>
      <c r="C71" s="729"/>
      <c r="D71" s="19">
        <v>20</v>
      </c>
    </row>
    <row r="72" spans="1:4" ht="12.75" customHeight="1">
      <c r="A72" s="26"/>
      <c r="B72" s="729" t="s">
        <v>85</v>
      </c>
      <c r="C72" s="729"/>
      <c r="D72" s="19">
        <v>20</v>
      </c>
    </row>
    <row r="73" spans="1:4" ht="12.75" customHeight="1">
      <c r="A73" s="26"/>
      <c r="B73" s="729" t="s">
        <v>86</v>
      </c>
      <c r="C73" s="729"/>
      <c r="D73" s="19">
        <v>20</v>
      </c>
    </row>
    <row r="74" spans="1:4" ht="12.75" customHeight="1">
      <c r="A74" s="26"/>
      <c r="B74" s="21" t="s">
        <v>87</v>
      </c>
      <c r="C74" s="21"/>
      <c r="D74" s="19">
        <v>20</v>
      </c>
    </row>
    <row r="75" spans="1:4" ht="12.75" customHeight="1">
      <c r="A75" s="26"/>
      <c r="B75" s="21" t="s">
        <v>88</v>
      </c>
      <c r="C75" s="21"/>
      <c r="D75" s="19">
        <v>20</v>
      </c>
    </row>
    <row r="76" spans="1:4" ht="12.75" customHeight="1">
      <c r="A76" s="26"/>
      <c r="B76" s="729" t="s">
        <v>89</v>
      </c>
      <c r="C76" s="729"/>
      <c r="D76" s="19">
        <v>20</v>
      </c>
    </row>
    <row r="77" spans="1:4" ht="12.75" customHeight="1">
      <c r="A77" s="26"/>
      <c r="B77" s="21" t="s">
        <v>90</v>
      </c>
      <c r="C77" s="21"/>
      <c r="D77" s="19">
        <v>20</v>
      </c>
    </row>
    <row r="78" spans="1:4" ht="12.75" customHeight="1">
      <c r="A78" s="26"/>
      <c r="B78" s="21" t="s">
        <v>91</v>
      </c>
      <c r="C78" s="21"/>
      <c r="D78" s="19">
        <v>20</v>
      </c>
    </row>
    <row r="79" spans="1:4" ht="12.75" customHeight="1">
      <c r="A79" s="18"/>
      <c r="B79" s="726" t="s">
        <v>92</v>
      </c>
      <c r="C79" s="726"/>
      <c r="D79" s="19">
        <v>21</v>
      </c>
    </row>
    <row r="80" spans="1:4" ht="12.75" customHeight="1">
      <c r="A80" s="18"/>
      <c r="B80" s="726" t="s">
        <v>93</v>
      </c>
      <c r="C80" s="726"/>
      <c r="D80" s="19">
        <v>21</v>
      </c>
    </row>
    <row r="81" spans="1:4" ht="12.75" customHeight="1">
      <c r="A81" s="18"/>
      <c r="B81" s="726" t="s">
        <v>94</v>
      </c>
      <c r="C81" s="726"/>
      <c r="D81" s="19">
        <v>21</v>
      </c>
    </row>
    <row r="82" spans="1:4" ht="12.75" customHeight="1">
      <c r="A82" s="18"/>
      <c r="B82" s="726" t="s">
        <v>95</v>
      </c>
      <c r="C82" s="726"/>
      <c r="D82" s="19">
        <v>22</v>
      </c>
    </row>
    <row r="83" spans="1:4" ht="24.75" customHeight="1">
      <c r="A83" s="18"/>
      <c r="B83" s="726" t="s">
        <v>96</v>
      </c>
      <c r="C83" s="726"/>
      <c r="D83" s="19">
        <v>22</v>
      </c>
    </row>
    <row r="84" spans="1:4" ht="12.75" customHeight="1">
      <c r="A84" s="20"/>
      <c r="B84" s="728" t="s">
        <v>97</v>
      </c>
      <c r="C84" s="728"/>
      <c r="D84" s="19">
        <v>23</v>
      </c>
    </row>
    <row r="85" spans="1:4" ht="12.75" customHeight="1">
      <c r="A85" s="18"/>
      <c r="B85" s="726" t="s">
        <v>98</v>
      </c>
      <c r="C85" s="726"/>
      <c r="D85" s="19">
        <v>23</v>
      </c>
    </row>
    <row r="86" spans="1:4" ht="12.75" customHeight="1">
      <c r="A86" s="18"/>
      <c r="B86" s="726" t="s">
        <v>99</v>
      </c>
      <c r="C86" s="726"/>
      <c r="D86" s="19">
        <v>23</v>
      </c>
    </row>
    <row r="87" spans="1:4" ht="12.75" customHeight="1">
      <c r="A87" s="18"/>
      <c r="B87" s="726" t="s">
        <v>100</v>
      </c>
      <c r="C87" s="726"/>
      <c r="D87" s="19">
        <v>24</v>
      </c>
    </row>
    <row r="88" spans="1:4" ht="12.75" customHeight="1">
      <c r="A88" s="18"/>
      <c r="B88" s="726" t="s">
        <v>101</v>
      </c>
      <c r="C88" s="726"/>
      <c r="D88" s="19">
        <v>24</v>
      </c>
    </row>
    <row r="89" spans="1:4" ht="12.75" customHeight="1">
      <c r="A89" s="18"/>
      <c r="B89" s="726" t="s">
        <v>102</v>
      </c>
      <c r="C89" s="726"/>
      <c r="D89" s="19">
        <v>24</v>
      </c>
    </row>
    <row r="90" spans="1:4" ht="12.75" customHeight="1">
      <c r="A90" s="18"/>
      <c r="B90" s="726" t="s">
        <v>103</v>
      </c>
      <c r="C90" s="726"/>
      <c r="D90" s="19">
        <v>25</v>
      </c>
    </row>
    <row r="91" spans="1:4" ht="12.75" customHeight="1">
      <c r="A91" s="18"/>
      <c r="B91" s="726" t="s">
        <v>104</v>
      </c>
      <c r="C91" s="726"/>
      <c r="D91" s="19">
        <v>25</v>
      </c>
    </row>
    <row r="92" spans="1:4" ht="12.75" customHeight="1">
      <c r="A92" s="18"/>
      <c r="B92" s="726" t="s">
        <v>105</v>
      </c>
      <c r="C92" s="726"/>
      <c r="D92" s="19">
        <v>25</v>
      </c>
    </row>
    <row r="93" spans="1:4" ht="12.75" customHeight="1">
      <c r="A93" s="18"/>
      <c r="B93" s="726" t="s">
        <v>106</v>
      </c>
      <c r="C93" s="726"/>
      <c r="D93" s="19">
        <v>25</v>
      </c>
    </row>
    <row r="94" spans="1:4" ht="12.75" customHeight="1">
      <c r="A94" s="727" t="s">
        <v>107</v>
      </c>
      <c r="B94" s="727"/>
      <c r="C94" s="727"/>
      <c r="D94" s="19"/>
    </row>
    <row r="95" spans="1:4" ht="12.75" customHeight="1">
      <c r="A95" s="727" t="s">
        <v>108</v>
      </c>
      <c r="B95" s="727"/>
      <c r="C95" s="727"/>
      <c r="D95" s="19"/>
    </row>
    <row r="96" ht="5.25" customHeight="1"/>
  </sheetData>
  <sheetProtection sheet="1" objects="1" scenarios="1"/>
  <mergeCells count="88">
    <mergeCell ref="B92:C92"/>
    <mergeCell ref="B93:C93"/>
    <mergeCell ref="A94:C94"/>
    <mergeCell ref="A95:C95"/>
    <mergeCell ref="B86:C86"/>
    <mergeCell ref="B87:C87"/>
    <mergeCell ref="B88:C88"/>
    <mergeCell ref="B89:C89"/>
    <mergeCell ref="B90:C90"/>
    <mergeCell ref="B91:C91"/>
    <mergeCell ref="B80:C80"/>
    <mergeCell ref="B81:C81"/>
    <mergeCell ref="B82:C82"/>
    <mergeCell ref="B83:C83"/>
    <mergeCell ref="B84:C84"/>
    <mergeCell ref="B85:C85"/>
    <mergeCell ref="B70:C70"/>
    <mergeCell ref="B71:C71"/>
    <mergeCell ref="B72:C72"/>
    <mergeCell ref="B73:C73"/>
    <mergeCell ref="B76:C76"/>
    <mergeCell ref="B79:C79"/>
    <mergeCell ref="B64:C64"/>
    <mergeCell ref="B65:C65"/>
    <mergeCell ref="B66:C66"/>
    <mergeCell ref="A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A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6:C26"/>
    <mergeCell ref="B27:C27"/>
    <mergeCell ref="B28:C28"/>
    <mergeCell ref="A31:C31"/>
    <mergeCell ref="B32:C32"/>
    <mergeCell ref="B33:C33"/>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A1:D1"/>
    <mergeCell ref="A3:D3"/>
    <mergeCell ref="A4:C4"/>
    <mergeCell ref="A5:C5"/>
    <mergeCell ref="A6:C6"/>
    <mergeCell ref="B7:C7"/>
  </mergeCells>
  <printOptions horizontalCentered="1"/>
  <pageMargins left="0.39375" right="0.39375" top="0.39375" bottom="0.39375" header="0.5118055555555555" footer="0.5118055555555555"/>
  <pageSetup fitToHeight="1" fitToWidth="1" horizontalDpi="300" verticalDpi="300"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2:J59"/>
  <sheetViews>
    <sheetView showGridLines="0" zoomScalePageLayoutView="0" workbookViewId="0" topLeftCell="A28">
      <selection activeCell="E48" sqref="E48"/>
    </sheetView>
  </sheetViews>
  <sheetFormatPr defaultColWidth="9.140625" defaultRowHeight="12.75"/>
  <cols>
    <col min="1" max="1" width="1.28515625" style="238" customWidth="1"/>
    <col min="2" max="2" width="2.140625" style="238" customWidth="1"/>
    <col min="3" max="3" width="47.8515625" style="30" customWidth="1"/>
    <col min="4" max="4" width="25.00390625" style="30" customWidth="1"/>
    <col min="5" max="5" width="19.57421875" style="30" customWidth="1"/>
    <col min="6" max="6" width="20.00390625" style="30" customWidth="1"/>
    <col min="7" max="7" width="21.140625" style="30" customWidth="1"/>
    <col min="8" max="8" width="2.421875" style="30" customWidth="1"/>
    <col min="9" max="9" width="11.57421875" style="30" customWidth="1"/>
    <col min="10" max="10" width="2.140625" style="30" customWidth="1"/>
    <col min="11" max="16384" width="9.140625" style="30" customWidth="1"/>
  </cols>
  <sheetData>
    <row r="2" spans="2:10" ht="6" customHeight="1">
      <c r="B2" s="435"/>
      <c r="C2" s="436"/>
      <c r="D2" s="436"/>
      <c r="E2" s="436"/>
      <c r="F2" s="436"/>
      <c r="G2" s="436"/>
      <c r="H2" s="436"/>
      <c r="I2" s="436"/>
      <c r="J2" s="437"/>
    </row>
    <row r="3" spans="1:10" ht="21" customHeight="1">
      <c r="A3" s="438"/>
      <c r="B3" s="439"/>
      <c r="C3" s="440" t="s">
        <v>572</v>
      </c>
      <c r="D3" s="441"/>
      <c r="E3" s="442"/>
      <c r="F3" s="443"/>
      <c r="G3" s="443"/>
      <c r="H3" s="443"/>
      <c r="I3" s="444"/>
      <c r="J3" s="445"/>
    </row>
    <row r="4" spans="1:10" ht="6" customHeight="1">
      <c r="A4" s="438"/>
      <c r="B4" s="439"/>
      <c r="C4" s="440"/>
      <c r="D4" s="441"/>
      <c r="E4" s="442"/>
      <c r="F4" s="443"/>
      <c r="G4" s="443"/>
      <c r="H4" s="443"/>
      <c r="I4" s="444"/>
      <c r="J4" s="445"/>
    </row>
    <row r="5" spans="1:10" ht="28.5" customHeight="1">
      <c r="A5" s="438"/>
      <c r="B5" s="446"/>
      <c r="C5" s="819" t="s">
        <v>573</v>
      </c>
      <c r="D5" s="819"/>
      <c r="E5" s="819"/>
      <c r="F5" s="819"/>
      <c r="G5" s="819"/>
      <c r="H5" s="444"/>
      <c r="I5" s="65" t="s">
        <v>175</v>
      </c>
      <c r="J5" s="445"/>
    </row>
    <row r="6" spans="1:10" ht="24.75" customHeight="1">
      <c r="A6" s="438"/>
      <c r="B6" s="446"/>
      <c r="C6" s="820" t="s">
        <v>574</v>
      </c>
      <c r="D6" s="820"/>
      <c r="E6" s="820"/>
      <c r="F6" s="820"/>
      <c r="G6" s="820"/>
      <c r="H6" s="820"/>
      <c r="I6" s="447"/>
      <c r="J6" s="445"/>
    </row>
    <row r="7" spans="1:10" ht="16.5" customHeight="1">
      <c r="A7" s="438"/>
      <c r="B7" s="446"/>
      <c r="C7" s="448" t="s">
        <v>575</v>
      </c>
      <c r="D7" s="449"/>
      <c r="E7" s="449"/>
      <c r="F7" s="449"/>
      <c r="G7" s="449"/>
      <c r="H7" s="449"/>
      <c r="I7" s="447"/>
      <c r="J7" s="450"/>
    </row>
    <row r="8" spans="1:10" ht="6" customHeight="1">
      <c r="A8" s="438"/>
      <c r="B8" s="446"/>
      <c r="C8" s="448"/>
      <c r="D8" s="449"/>
      <c r="E8" s="449"/>
      <c r="F8" s="449"/>
      <c r="G8" s="449"/>
      <c r="H8" s="449"/>
      <c r="I8" s="447"/>
      <c r="J8" s="450"/>
    </row>
    <row r="9" spans="1:10" s="98" customFormat="1" ht="20.25" customHeight="1">
      <c r="A9" s="238"/>
      <c r="B9" s="451"/>
      <c r="C9" s="821" t="s">
        <v>576</v>
      </c>
      <c r="D9" s="821"/>
      <c r="E9" s="821"/>
      <c r="F9" s="821"/>
      <c r="G9" s="821"/>
      <c r="H9" s="109"/>
      <c r="I9" s="65" t="s">
        <v>175</v>
      </c>
      <c r="J9" s="453"/>
    </row>
    <row r="10" spans="1:10" s="456" customFormat="1" ht="6" customHeight="1">
      <c r="A10" s="260"/>
      <c r="B10" s="454"/>
      <c r="C10" s="455"/>
      <c r="D10" s="455"/>
      <c r="E10" s="455"/>
      <c r="F10" s="455"/>
      <c r="G10" s="455"/>
      <c r="J10" s="457"/>
    </row>
    <row r="11" spans="1:10" s="98" customFormat="1" ht="48" customHeight="1">
      <c r="A11" s="238"/>
      <c r="B11" s="451"/>
      <c r="C11" s="821" t="s">
        <v>577</v>
      </c>
      <c r="D11" s="821"/>
      <c r="E11" s="821"/>
      <c r="F11" s="821"/>
      <c r="G11" s="821"/>
      <c r="H11" s="109"/>
      <c r="I11" s="65" t="s">
        <v>175</v>
      </c>
      <c r="J11" s="453"/>
    </row>
    <row r="12" spans="1:10" s="456" customFormat="1" ht="6" customHeight="1">
      <c r="A12" s="260"/>
      <c r="B12" s="454"/>
      <c r="C12" s="455"/>
      <c r="D12" s="455"/>
      <c r="E12" s="455"/>
      <c r="F12" s="455"/>
      <c r="G12" s="455"/>
      <c r="J12" s="457"/>
    </row>
    <row r="13" spans="1:10" s="98" customFormat="1" ht="38.25" customHeight="1">
      <c r="A13" s="238"/>
      <c r="B13" s="451"/>
      <c r="C13" s="821" t="s">
        <v>578</v>
      </c>
      <c r="D13" s="821"/>
      <c r="E13" s="821"/>
      <c r="F13" s="821"/>
      <c r="G13" s="821"/>
      <c r="H13" s="109"/>
      <c r="I13" s="104" t="s">
        <v>175</v>
      </c>
      <c r="J13" s="453"/>
    </row>
    <row r="14" spans="1:10" s="98" customFormat="1" ht="6" customHeight="1">
      <c r="A14" s="238"/>
      <c r="B14" s="451"/>
      <c r="C14" s="458"/>
      <c r="D14" s="459"/>
      <c r="E14" s="459"/>
      <c r="F14" s="459"/>
      <c r="G14" s="459"/>
      <c r="H14" s="109"/>
      <c r="I14" s="109"/>
      <c r="J14" s="453"/>
    </row>
    <row r="15" spans="1:10" s="98" customFormat="1" ht="20.25" customHeight="1">
      <c r="A15" s="238"/>
      <c r="B15" s="451"/>
      <c r="C15" s="821" t="s">
        <v>579</v>
      </c>
      <c r="D15" s="821"/>
      <c r="E15" s="821"/>
      <c r="F15" s="821"/>
      <c r="G15" s="821"/>
      <c r="H15" s="109"/>
      <c r="I15" s="460"/>
      <c r="J15" s="453"/>
    </row>
    <row r="16" spans="1:10" s="98" customFormat="1" ht="6" customHeight="1">
      <c r="A16" s="238"/>
      <c r="B16" s="451"/>
      <c r="C16" s="458"/>
      <c r="D16" s="459"/>
      <c r="E16" s="459"/>
      <c r="F16" s="459"/>
      <c r="G16" s="459"/>
      <c r="H16" s="109"/>
      <c r="I16" s="109"/>
      <c r="J16" s="453"/>
    </row>
    <row r="17" spans="1:10" s="98" customFormat="1" ht="28.5" customHeight="1">
      <c r="A17" s="238"/>
      <c r="B17" s="451"/>
      <c r="C17" s="821" t="s">
        <v>580</v>
      </c>
      <c r="D17" s="821"/>
      <c r="E17" s="821"/>
      <c r="F17" s="821"/>
      <c r="G17" s="821"/>
      <c r="H17" s="109"/>
      <c r="I17" s="104" t="s">
        <v>175</v>
      </c>
      <c r="J17" s="453"/>
    </row>
    <row r="18" spans="1:10" s="98" customFormat="1" ht="6" customHeight="1">
      <c r="A18" s="238"/>
      <c r="B18" s="451"/>
      <c r="C18" s="458"/>
      <c r="D18" s="459"/>
      <c r="E18" s="459"/>
      <c r="F18" s="459"/>
      <c r="G18" s="459"/>
      <c r="H18" s="109"/>
      <c r="I18" s="109"/>
      <c r="J18" s="453"/>
    </row>
    <row r="19" spans="1:10" s="98" customFormat="1" ht="33" customHeight="1">
      <c r="A19" s="238"/>
      <c r="B19" s="451"/>
      <c r="C19" s="821" t="s">
        <v>581</v>
      </c>
      <c r="D19" s="821"/>
      <c r="E19" s="821"/>
      <c r="F19" s="821"/>
      <c r="G19" s="821"/>
      <c r="H19" s="109"/>
      <c r="I19" s="104" t="s">
        <v>175</v>
      </c>
      <c r="J19" s="453"/>
    </row>
    <row r="20" spans="1:10" s="98" customFormat="1" ht="6" customHeight="1">
      <c r="A20" s="238"/>
      <c r="B20" s="451"/>
      <c r="C20" s="458"/>
      <c r="D20" s="459"/>
      <c r="E20" s="459"/>
      <c r="F20" s="459"/>
      <c r="G20" s="459"/>
      <c r="H20" s="109"/>
      <c r="I20" s="109"/>
      <c r="J20" s="453"/>
    </row>
    <row r="21" spans="1:10" s="98" customFormat="1" ht="20.25" customHeight="1">
      <c r="A21" s="238"/>
      <c r="B21" s="451"/>
      <c r="C21" s="821" t="s">
        <v>582</v>
      </c>
      <c r="D21" s="821"/>
      <c r="E21" s="821"/>
      <c r="F21" s="821"/>
      <c r="G21" s="821"/>
      <c r="H21" s="109"/>
      <c r="I21" s="104" t="s">
        <v>175</v>
      </c>
      <c r="J21" s="453"/>
    </row>
    <row r="22" spans="1:10" s="98" customFormat="1" ht="6" customHeight="1">
      <c r="A22" s="238"/>
      <c r="B22" s="451"/>
      <c r="C22" s="452"/>
      <c r="D22" s="452"/>
      <c r="E22" s="452"/>
      <c r="F22" s="452"/>
      <c r="G22" s="452"/>
      <c r="H22" s="109"/>
      <c r="I22" s="253"/>
      <c r="J22" s="453"/>
    </row>
    <row r="23" spans="1:10" s="98" customFormat="1" ht="40.5" customHeight="1">
      <c r="A23" s="238"/>
      <c r="B23" s="451"/>
      <c r="C23" s="821" t="s">
        <v>583</v>
      </c>
      <c r="D23" s="821"/>
      <c r="E23" s="821"/>
      <c r="F23" s="821"/>
      <c r="G23" s="821"/>
      <c r="H23" s="109"/>
      <c r="I23" s="104" t="s">
        <v>175</v>
      </c>
      <c r="J23" s="453"/>
    </row>
    <row r="24" spans="1:10" s="98" customFormat="1" ht="6" customHeight="1">
      <c r="A24" s="238"/>
      <c r="B24" s="451"/>
      <c r="C24" s="458"/>
      <c r="D24" s="459"/>
      <c r="E24" s="459"/>
      <c r="F24" s="459"/>
      <c r="G24" s="459"/>
      <c r="H24" s="109"/>
      <c r="I24" s="109"/>
      <c r="J24" s="453"/>
    </row>
    <row r="25" spans="1:10" s="98" customFormat="1" ht="20.25" customHeight="1">
      <c r="A25" s="238"/>
      <c r="B25" s="451"/>
      <c r="C25" s="821" t="s">
        <v>584</v>
      </c>
      <c r="D25" s="821"/>
      <c r="E25" s="821"/>
      <c r="F25" s="821"/>
      <c r="G25" s="821"/>
      <c r="H25" s="109"/>
      <c r="I25" s="104" t="s">
        <v>182</v>
      </c>
      <c r="J25" s="453"/>
    </row>
    <row r="26" spans="1:10" s="98" customFormat="1" ht="6" customHeight="1">
      <c r="A26" s="238"/>
      <c r="B26" s="451"/>
      <c r="C26" s="452"/>
      <c r="D26" s="452"/>
      <c r="E26" s="452"/>
      <c r="F26" s="452"/>
      <c r="G26" s="452"/>
      <c r="H26" s="109"/>
      <c r="I26" s="394"/>
      <c r="J26" s="461"/>
    </row>
    <row r="27" spans="1:10" s="98" customFormat="1" ht="31.5" customHeight="1">
      <c r="A27" s="238"/>
      <c r="B27" s="451"/>
      <c r="C27" s="821" t="s">
        <v>585</v>
      </c>
      <c r="D27" s="821"/>
      <c r="E27" s="821"/>
      <c r="F27" s="821"/>
      <c r="G27" s="821"/>
      <c r="H27" s="109"/>
      <c r="I27" s="104" t="s">
        <v>175</v>
      </c>
      <c r="J27" s="453"/>
    </row>
    <row r="28" spans="1:10" s="98" customFormat="1" ht="6" customHeight="1">
      <c r="A28" s="238"/>
      <c r="B28" s="451"/>
      <c r="C28" s="458"/>
      <c r="D28" s="459"/>
      <c r="E28" s="459"/>
      <c r="F28" s="459"/>
      <c r="G28" s="459"/>
      <c r="H28" s="109"/>
      <c r="I28" s="109"/>
      <c r="J28" s="453"/>
    </row>
    <row r="29" spans="1:10" s="98" customFormat="1" ht="29.25" customHeight="1">
      <c r="A29" s="238"/>
      <c r="B29" s="451"/>
      <c r="C29" s="821" t="s">
        <v>586</v>
      </c>
      <c r="D29" s="821"/>
      <c r="E29" s="821"/>
      <c r="F29" s="821"/>
      <c r="G29" s="821"/>
      <c r="H29" s="109"/>
      <c r="I29" s="104" t="s">
        <v>175</v>
      </c>
      <c r="J29" s="453"/>
    </row>
    <row r="30" spans="1:10" s="98" customFormat="1" ht="6" customHeight="1">
      <c r="A30" s="238"/>
      <c r="B30" s="451"/>
      <c r="C30" s="821"/>
      <c r="D30" s="821"/>
      <c r="E30" s="821"/>
      <c r="F30" s="821"/>
      <c r="G30" s="821"/>
      <c r="H30" s="109"/>
      <c r="I30" s="394"/>
      <c r="J30" s="453"/>
    </row>
    <row r="31" spans="1:10" ht="29.25" customHeight="1">
      <c r="A31" s="438"/>
      <c r="B31" s="462"/>
      <c r="C31" s="822" t="s">
        <v>587</v>
      </c>
      <c r="D31" s="822"/>
      <c r="E31" s="822"/>
      <c r="F31" s="822"/>
      <c r="G31" s="822"/>
      <c r="H31" s="822"/>
      <c r="I31" s="65" t="s">
        <v>175</v>
      </c>
      <c r="J31" s="464"/>
    </row>
    <row r="32" spans="2:10" ht="6" customHeight="1">
      <c r="B32" s="462"/>
      <c r="C32" s="823"/>
      <c r="D32" s="823"/>
      <c r="E32" s="823"/>
      <c r="F32" s="823"/>
      <c r="G32" s="823"/>
      <c r="H32" s="823"/>
      <c r="I32" s="447"/>
      <c r="J32" s="464"/>
    </row>
    <row r="33" spans="2:10" ht="24" customHeight="1">
      <c r="B33" s="462"/>
      <c r="C33" s="822" t="s">
        <v>588</v>
      </c>
      <c r="D33" s="822"/>
      <c r="E33" s="822"/>
      <c r="F33" s="822"/>
      <c r="G33" s="822"/>
      <c r="H33" s="822"/>
      <c r="I33" s="447"/>
      <c r="J33" s="464"/>
    </row>
    <row r="34" spans="2:10" ht="48" customHeight="1">
      <c r="B34" s="462"/>
      <c r="C34" s="824"/>
      <c r="D34" s="824"/>
      <c r="E34" s="824"/>
      <c r="F34" s="824"/>
      <c r="G34" s="824"/>
      <c r="H34" s="824"/>
      <c r="I34" s="442"/>
      <c r="J34" s="464"/>
    </row>
    <row r="35" spans="2:10" ht="6" customHeight="1">
      <c r="B35" s="462"/>
      <c r="C35" s="448"/>
      <c r="D35" s="449"/>
      <c r="E35" s="449"/>
      <c r="F35" s="449"/>
      <c r="G35" s="449"/>
      <c r="H35" s="449"/>
      <c r="I35" s="447"/>
      <c r="J35" s="464"/>
    </row>
    <row r="36" spans="2:10" ht="20.25" customHeight="1">
      <c r="B36" s="462"/>
      <c r="C36" s="822" t="s">
        <v>589</v>
      </c>
      <c r="D36" s="822"/>
      <c r="E36" s="822"/>
      <c r="F36" s="822"/>
      <c r="G36" s="465">
        <v>2684212.08</v>
      </c>
      <c r="H36" s="466"/>
      <c r="I36" s="447"/>
      <c r="J36" s="464"/>
    </row>
    <row r="37" spans="1:10" s="456" customFormat="1" ht="7.5" customHeight="1">
      <c r="A37" s="260"/>
      <c r="B37" s="454"/>
      <c r="C37" s="467"/>
      <c r="D37" s="455"/>
      <c r="E37" s="455"/>
      <c r="F37" s="455"/>
      <c r="G37" s="455"/>
      <c r="J37" s="457"/>
    </row>
    <row r="38" spans="2:10" ht="20.25" customHeight="1">
      <c r="B38" s="361"/>
      <c r="C38" s="747" t="s">
        <v>590</v>
      </c>
      <c r="D38" s="747"/>
      <c r="E38" s="747"/>
      <c r="F38" s="747"/>
      <c r="G38" s="747"/>
      <c r="H38" s="747"/>
      <c r="I38" s="65" t="s">
        <v>182</v>
      </c>
      <c r="J38" s="468"/>
    </row>
    <row r="39" spans="2:10" ht="6" customHeight="1">
      <c r="B39" s="462"/>
      <c r="C39" s="463"/>
      <c r="D39" s="469"/>
      <c r="E39" s="469"/>
      <c r="F39" s="469"/>
      <c r="G39" s="469"/>
      <c r="H39" s="470"/>
      <c r="I39" s="447"/>
      <c r="J39" s="464"/>
    </row>
    <row r="40" spans="2:10" ht="26.25" customHeight="1">
      <c r="B40" s="462"/>
      <c r="C40" s="825" t="s">
        <v>591</v>
      </c>
      <c r="D40" s="825"/>
      <c r="E40" s="825"/>
      <c r="F40" s="825"/>
      <c r="G40" s="825"/>
      <c r="H40" s="471"/>
      <c r="I40" s="65" t="s">
        <v>175</v>
      </c>
      <c r="J40" s="464"/>
    </row>
    <row r="41" spans="2:10" ht="6" customHeight="1">
      <c r="B41" s="462"/>
      <c r="C41" s="463"/>
      <c r="D41" s="469"/>
      <c r="E41" s="469"/>
      <c r="F41" s="469"/>
      <c r="G41" s="469"/>
      <c r="H41" s="470"/>
      <c r="I41" s="447"/>
      <c r="J41" s="464"/>
    </row>
    <row r="42" spans="2:10" ht="20.25" customHeight="1">
      <c r="B42" s="361"/>
      <c r="C42" s="747" t="s">
        <v>592</v>
      </c>
      <c r="D42" s="747"/>
      <c r="E42" s="747"/>
      <c r="F42" s="747"/>
      <c r="G42" s="747"/>
      <c r="H42" s="747"/>
      <c r="I42" s="65" t="s">
        <v>182</v>
      </c>
      <c r="J42" s="468"/>
    </row>
    <row r="43" spans="2:10" ht="12.75" customHeight="1">
      <c r="B43" s="462"/>
      <c r="C43" s="472" t="s">
        <v>593</v>
      </c>
      <c r="D43" s="463"/>
      <c r="E43" s="463"/>
      <c r="F43" s="463"/>
      <c r="G43" s="463"/>
      <c r="H43" s="463"/>
      <c r="I43" s="38"/>
      <c r="J43" s="464"/>
    </row>
    <row r="44" spans="2:10" ht="48" customHeight="1">
      <c r="B44" s="462"/>
      <c r="C44" s="824"/>
      <c r="D44" s="824"/>
      <c r="E44" s="824"/>
      <c r="F44" s="824"/>
      <c r="G44" s="824"/>
      <c r="H44" s="824"/>
      <c r="I44" s="442"/>
      <c r="J44" s="464"/>
    </row>
    <row r="45" spans="2:10" ht="6" customHeight="1">
      <c r="B45" s="361"/>
      <c r="C45" s="38"/>
      <c r="D45" s="38"/>
      <c r="E45" s="38"/>
      <c r="F45" s="38"/>
      <c r="G45" s="38"/>
      <c r="H45" s="38"/>
      <c r="I45" s="38"/>
      <c r="J45" s="468"/>
    </row>
    <row r="46" spans="2:10" ht="27.75" customHeight="1">
      <c r="B46" s="361"/>
      <c r="C46" s="822" t="s">
        <v>594</v>
      </c>
      <c r="D46" s="822"/>
      <c r="E46" s="822"/>
      <c r="F46" s="822"/>
      <c r="G46" s="822"/>
      <c r="H46" s="822"/>
      <c r="I46" s="38"/>
      <c r="J46" s="468"/>
    </row>
    <row r="47" spans="1:10" s="475" customFormat="1" ht="15" customHeight="1">
      <c r="A47" s="473"/>
      <c r="B47" s="261"/>
      <c r="C47" s="111"/>
      <c r="D47" s="71" t="s">
        <v>284</v>
      </c>
      <c r="E47" s="99"/>
      <c r="F47" s="57"/>
      <c r="G47" s="57"/>
      <c r="H47" s="57"/>
      <c r="I47" s="57"/>
      <c r="J47" s="474"/>
    </row>
    <row r="48" spans="2:10" ht="19.5" customHeight="1">
      <c r="B48" s="361"/>
      <c r="C48" s="476" t="s">
        <v>595</v>
      </c>
      <c r="D48" s="154">
        <v>1025076</v>
      </c>
      <c r="E48" s="51"/>
      <c r="F48" s="38"/>
      <c r="G48" s="38"/>
      <c r="H48" s="38"/>
      <c r="I48" s="38"/>
      <c r="J48" s="468"/>
    </row>
    <row r="49" spans="2:10" ht="6" customHeight="1">
      <c r="B49" s="361"/>
      <c r="C49" s="38"/>
      <c r="D49" s="399"/>
      <c r="E49" s="38"/>
      <c r="F49" s="38"/>
      <c r="G49" s="38"/>
      <c r="H49" s="38"/>
      <c r="I49" s="38"/>
      <c r="J49" s="468"/>
    </row>
    <row r="50" spans="2:10" ht="20.25" customHeight="1">
      <c r="B50" s="361"/>
      <c r="C50" s="747" t="s">
        <v>596</v>
      </c>
      <c r="D50" s="747"/>
      <c r="E50" s="747"/>
      <c r="F50" s="747"/>
      <c r="G50" s="747"/>
      <c r="H50" s="747"/>
      <c r="I50" s="65" t="s">
        <v>175</v>
      </c>
      <c r="J50" s="468"/>
    </row>
    <row r="51" spans="1:10" s="475" customFormat="1" ht="6" customHeight="1">
      <c r="A51" s="473"/>
      <c r="B51" s="261"/>
      <c r="C51" s="111"/>
      <c r="D51" s="71"/>
      <c r="E51" s="99"/>
      <c r="F51" s="57"/>
      <c r="G51" s="57"/>
      <c r="H51" s="57"/>
      <c r="I51" s="57"/>
      <c r="J51" s="474"/>
    </row>
    <row r="52" spans="2:10" ht="22.5" customHeight="1">
      <c r="B52" s="361"/>
      <c r="C52" s="476" t="s">
        <v>597</v>
      </c>
      <c r="D52" s="477">
        <v>44196</v>
      </c>
      <c r="E52" s="51"/>
      <c r="F52" s="38"/>
      <c r="G52" s="38"/>
      <c r="H52" s="38"/>
      <c r="I52" s="38"/>
      <c r="J52" s="468"/>
    </row>
    <row r="53" spans="2:10" ht="6" customHeight="1">
      <c r="B53" s="361"/>
      <c r="C53" s="38"/>
      <c r="D53" s="399"/>
      <c r="E53" s="38"/>
      <c r="F53" s="38"/>
      <c r="G53" s="38"/>
      <c r="H53" s="38"/>
      <c r="I53" s="38"/>
      <c r="J53" s="468"/>
    </row>
    <row r="54" spans="2:10" ht="12.75">
      <c r="B54" s="462"/>
      <c r="C54" s="467" t="s">
        <v>598</v>
      </c>
      <c r="D54" s="463"/>
      <c r="E54" s="463"/>
      <c r="F54" s="463"/>
      <c r="G54" s="463"/>
      <c r="H54" s="463"/>
      <c r="I54" s="38"/>
      <c r="J54" s="464"/>
    </row>
    <row r="55" spans="2:10" ht="48" customHeight="1">
      <c r="B55" s="462"/>
      <c r="C55" s="824"/>
      <c r="D55" s="824"/>
      <c r="E55" s="824"/>
      <c r="F55" s="824"/>
      <c r="G55" s="824"/>
      <c r="H55" s="824"/>
      <c r="I55" s="442"/>
      <c r="J55" s="464"/>
    </row>
    <row r="56" spans="2:10" ht="6" customHeight="1">
      <c r="B56" s="462"/>
      <c r="C56" s="442"/>
      <c r="D56" s="442"/>
      <c r="E56" s="442"/>
      <c r="F56" s="442"/>
      <c r="G56" s="442"/>
      <c r="H56" s="442"/>
      <c r="I56" s="442"/>
      <c r="J56" s="464"/>
    </row>
    <row r="57" spans="2:10" ht="20.25" customHeight="1">
      <c r="B57" s="361"/>
      <c r="C57" s="747" t="s">
        <v>599</v>
      </c>
      <c r="D57" s="747"/>
      <c r="E57" s="747"/>
      <c r="F57" s="747"/>
      <c r="G57" s="747"/>
      <c r="H57" s="747"/>
      <c r="I57" s="65" t="s">
        <v>175</v>
      </c>
      <c r="J57" s="468"/>
    </row>
    <row r="58" spans="2:10" ht="6" customHeight="1">
      <c r="B58" s="478"/>
      <c r="C58" s="479"/>
      <c r="D58" s="479"/>
      <c r="E58" s="479"/>
      <c r="F58" s="479"/>
      <c r="G58" s="479"/>
      <c r="H58" s="479"/>
      <c r="I58" s="479"/>
      <c r="J58" s="480"/>
    </row>
    <row r="59" ht="12.75">
      <c r="J59" s="442"/>
    </row>
  </sheetData>
  <sheetProtection sheet="1" objects="1" scenarios="1"/>
  <mergeCells count="27">
    <mergeCell ref="C50:H50"/>
    <mergeCell ref="C55:H55"/>
    <mergeCell ref="C57:H57"/>
    <mergeCell ref="C36:F36"/>
    <mergeCell ref="C38:H38"/>
    <mergeCell ref="C40:G40"/>
    <mergeCell ref="C42:H42"/>
    <mergeCell ref="C44:H44"/>
    <mergeCell ref="C46:H46"/>
    <mergeCell ref="C29:G29"/>
    <mergeCell ref="C30:G30"/>
    <mergeCell ref="C31:H31"/>
    <mergeCell ref="C32:H32"/>
    <mergeCell ref="C33:H33"/>
    <mergeCell ref="C34:H34"/>
    <mergeCell ref="C17:G17"/>
    <mergeCell ref="C19:G19"/>
    <mergeCell ref="C21:G21"/>
    <mergeCell ref="C23:G23"/>
    <mergeCell ref="C25:G25"/>
    <mergeCell ref="C27:G27"/>
    <mergeCell ref="C5:G5"/>
    <mergeCell ref="C6:H6"/>
    <mergeCell ref="C9:G9"/>
    <mergeCell ref="C11:G11"/>
    <mergeCell ref="C13:G13"/>
    <mergeCell ref="C15:G15"/>
  </mergeCells>
  <conditionalFormatting sqref="I31">
    <cfRule type="cellIs" priority="1" dxfId="0" operator="notBetween" stopIfTrue="1">
      <formula>"SI"</formula>
      <formula>"NO"</formula>
    </cfRule>
  </conditionalFormatting>
  <conditionalFormatting sqref="I40">
    <cfRule type="cellIs" priority="2" dxfId="0" operator="notBetween" stopIfTrue="1">
      <formula>"SI"</formula>
      <formula>"NO"</formula>
    </cfRule>
  </conditionalFormatting>
  <conditionalFormatting sqref="I57">
    <cfRule type="cellIs" priority="3" dxfId="0" operator="notBetween" stopIfTrue="1">
      <formula>"SI"</formula>
      <formula>"NO"</formula>
    </cfRule>
  </conditionalFormatting>
  <conditionalFormatting sqref="I5">
    <cfRule type="cellIs" priority="4" dxfId="0" operator="notBetween" stopIfTrue="1">
      <formula>"SI"</formula>
      <formula>"NO"</formula>
    </cfRule>
  </conditionalFormatting>
  <conditionalFormatting sqref="I25">
    <cfRule type="cellIs" priority="5" dxfId="0" operator="notBetween" stopIfTrue="1">
      <formula>"SI"</formula>
      <formula>"NO"</formula>
    </cfRule>
  </conditionalFormatting>
  <conditionalFormatting sqref="I21">
    <cfRule type="cellIs" priority="6" dxfId="0" operator="notBetween" stopIfTrue="1">
      <formula>"SI"</formula>
      <formula>"NO"</formula>
    </cfRule>
  </conditionalFormatting>
  <conditionalFormatting sqref="I13">
    <cfRule type="cellIs" priority="7" dxfId="0" operator="notBetween" stopIfTrue="1">
      <formula>"SI"</formula>
      <formula>"NO"</formula>
    </cfRule>
  </conditionalFormatting>
  <conditionalFormatting sqref="I19">
    <cfRule type="cellIs" priority="8" dxfId="0" operator="notBetween" stopIfTrue="1">
      <formula>"SI"</formula>
      <formula>"NO"</formula>
    </cfRule>
  </conditionalFormatting>
  <conditionalFormatting sqref="I23">
    <cfRule type="cellIs" priority="9" dxfId="0" operator="notBetween" stopIfTrue="1">
      <formula>"SI"</formula>
      <formula>"NO"</formula>
    </cfRule>
  </conditionalFormatting>
  <conditionalFormatting sqref="I27">
    <cfRule type="cellIs" priority="10" dxfId="0" operator="notBetween" stopIfTrue="1">
      <formula>"SI"</formula>
      <formula>"NO"</formula>
    </cfRule>
  </conditionalFormatting>
  <conditionalFormatting sqref="I29">
    <cfRule type="cellIs" priority="11" dxfId="0" operator="notBetween" stopIfTrue="1">
      <formula>"SI"</formula>
      <formula>"NO"</formula>
    </cfRule>
  </conditionalFormatting>
  <conditionalFormatting sqref="I17">
    <cfRule type="cellIs" priority="12" dxfId="0" operator="notBetween" stopIfTrue="1">
      <formula>"SI"</formula>
      <formula>"NO"</formula>
    </cfRule>
  </conditionalFormatting>
  <conditionalFormatting sqref="I11">
    <cfRule type="cellIs" priority="13" dxfId="0" operator="notBetween" stopIfTrue="1">
      <formula>"SI"</formula>
      <formula>"NO"</formula>
    </cfRule>
  </conditionalFormatting>
  <conditionalFormatting sqref="I9">
    <cfRule type="cellIs" priority="14" dxfId="0" operator="notBetween" stopIfTrue="1">
      <formula>"SI"</formula>
      <formula>"NO"</formula>
    </cfRule>
  </conditionalFormatting>
  <conditionalFormatting sqref="I42">
    <cfRule type="cellIs" priority="15" dxfId="0" operator="notBetween" stopIfTrue="1">
      <formula>"SI"</formula>
      <formula>"NO"</formula>
    </cfRule>
  </conditionalFormatting>
  <conditionalFormatting sqref="I38">
    <cfRule type="cellIs" priority="16" dxfId="0" operator="notBetween" stopIfTrue="1">
      <formula>"SI"</formula>
      <formula>"NO"</formula>
    </cfRule>
  </conditionalFormatting>
  <conditionalFormatting sqref="I50">
    <cfRule type="cellIs" priority="17" dxfId="0" operator="notBetween" stopIfTrue="1">
      <formula>"SI"</formula>
      <formula>"NO"</formula>
    </cfRule>
  </conditionalFormatting>
  <dataValidations count="4">
    <dataValidation type="decimal" operator="greaterThanOrEqual" allowBlank="1" showInputMessage="1" showErrorMessage="1" prompt="Importo in euro" sqref="G36">
      <formula1>0</formula1>
    </dataValidation>
    <dataValidation type="whole" operator="greaterThanOrEqual" allowBlank="1" showInputMessage="1" showErrorMessage="1" prompt="valore in euro" error="Inserire il dato con segno positivo" sqref="D48">
      <formula1>0</formula1>
    </dataValidation>
    <dataValidation type="list" allowBlank="1" showErrorMessage="1" sqref="I5 I9:I13 I17 I19 I21:I23 I25:I27 I29:I31 I37:I40 I42 I50 I57">
      <formula1>"SI,NO"</formula1>
      <formula2>0</formula2>
    </dataValidation>
    <dataValidation type="date" operator="greaterThanOrEqual" allowBlank="1" showErrorMessage="1" sqref="D52">
      <formula1>1</formula1>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2:H44"/>
  <sheetViews>
    <sheetView showGridLines="0" zoomScalePageLayoutView="0" workbookViewId="0" topLeftCell="A19">
      <selection activeCell="C40" sqref="C40"/>
    </sheetView>
  </sheetViews>
  <sheetFormatPr defaultColWidth="9.140625" defaultRowHeight="12.75"/>
  <cols>
    <col min="1" max="1" width="0.71875" style="481" customWidth="1"/>
    <col min="2" max="2" width="1.8515625" style="482" customWidth="1"/>
    <col min="3" max="3" width="35.7109375" style="482" customWidth="1"/>
    <col min="4" max="4" width="62.7109375" style="482" customWidth="1"/>
    <col min="5" max="5" width="32.00390625" style="482" customWidth="1"/>
    <col min="6" max="6" width="5.28125" style="482" customWidth="1"/>
    <col min="7" max="7" width="9.140625" style="482" customWidth="1"/>
    <col min="8" max="8" width="3.140625" style="482" customWidth="1"/>
    <col min="9" max="16384" width="9.140625" style="482" customWidth="1"/>
  </cols>
  <sheetData>
    <row r="1" ht="2.25" customHeight="1"/>
    <row r="2" spans="2:8" ht="12.75">
      <c r="B2" s="483"/>
      <c r="C2" s="484"/>
      <c r="D2" s="484"/>
      <c r="E2" s="484"/>
      <c r="F2" s="484"/>
      <c r="G2" s="484"/>
      <c r="H2" s="485"/>
    </row>
    <row r="3" spans="2:8" ht="12.75" customHeight="1">
      <c r="B3" s="486"/>
      <c r="C3" s="826" t="s">
        <v>600</v>
      </c>
      <c r="D3" s="826"/>
      <c r="E3" s="488"/>
      <c r="F3" s="489"/>
      <c r="G3" s="489"/>
      <c r="H3" s="490"/>
    </row>
    <row r="4" spans="2:8" ht="141.75" customHeight="1">
      <c r="B4" s="486"/>
      <c r="C4" s="827" t="s">
        <v>601</v>
      </c>
      <c r="D4" s="827"/>
      <c r="E4" s="827"/>
      <c r="F4" s="827"/>
      <c r="G4" s="827"/>
      <c r="H4" s="490"/>
    </row>
    <row r="5" spans="2:8" ht="6" customHeight="1">
      <c r="B5" s="486"/>
      <c r="C5" s="487"/>
      <c r="D5" s="487"/>
      <c r="E5" s="488"/>
      <c r="F5" s="489"/>
      <c r="G5" s="489"/>
      <c r="H5" s="490"/>
    </row>
    <row r="6" spans="2:8" ht="12.75">
      <c r="B6" s="486"/>
      <c r="C6" s="491" t="s">
        <v>602</v>
      </c>
      <c r="D6" s="492"/>
      <c r="E6" s="493"/>
      <c r="F6" s="489"/>
      <c r="G6" s="489"/>
      <c r="H6" s="490"/>
    </row>
    <row r="7" spans="1:8" s="500" customFormat="1" ht="25.5">
      <c r="A7" s="494"/>
      <c r="B7" s="495"/>
      <c r="C7" s="496" t="s">
        <v>603</v>
      </c>
      <c r="D7" s="496" t="s">
        <v>604</v>
      </c>
      <c r="E7" s="497" t="s">
        <v>605</v>
      </c>
      <c r="F7" s="498"/>
      <c r="G7" s="498"/>
      <c r="H7" s="499"/>
    </row>
    <row r="8" spans="1:8" s="500" customFormat="1" ht="26.25" customHeight="1">
      <c r="A8" s="494"/>
      <c r="B8" s="495"/>
      <c r="C8" s="501" t="s">
        <v>606</v>
      </c>
      <c r="D8" s="502" t="s">
        <v>607</v>
      </c>
      <c r="E8" s="503">
        <v>0.51</v>
      </c>
      <c r="F8" s="498"/>
      <c r="G8" s="498"/>
      <c r="H8" s="499"/>
    </row>
    <row r="9" spans="1:8" s="500" customFormat="1" ht="26.25" customHeight="1">
      <c r="A9" s="494"/>
      <c r="B9" s="495"/>
      <c r="C9" s="501"/>
      <c r="D9" s="502"/>
      <c r="E9" s="503"/>
      <c r="F9" s="498"/>
      <c r="G9" s="498"/>
      <c r="H9" s="499"/>
    </row>
    <row r="10" spans="1:8" s="500" customFormat="1" ht="26.25" customHeight="1">
      <c r="A10" s="494"/>
      <c r="B10" s="495"/>
      <c r="C10" s="501"/>
      <c r="D10" s="502"/>
      <c r="E10" s="503"/>
      <c r="F10" s="498"/>
      <c r="G10" s="498"/>
      <c r="H10" s="499"/>
    </row>
    <row r="11" spans="1:8" s="500" customFormat="1" ht="26.25" customHeight="1">
      <c r="A11" s="494"/>
      <c r="B11" s="495"/>
      <c r="C11" s="501"/>
      <c r="D11" s="502"/>
      <c r="E11" s="503"/>
      <c r="F11" s="498"/>
      <c r="G11" s="498"/>
      <c r="H11" s="499"/>
    </row>
    <row r="12" spans="1:8" s="500" customFormat="1" ht="26.25" customHeight="1">
      <c r="A12" s="494"/>
      <c r="B12" s="495"/>
      <c r="C12" s="501"/>
      <c r="D12" s="502"/>
      <c r="E12" s="503"/>
      <c r="F12" s="498"/>
      <c r="G12" s="498"/>
      <c r="H12" s="499"/>
    </row>
    <row r="13" spans="1:8" s="500" customFormat="1" ht="26.25" customHeight="1">
      <c r="A13" s="494"/>
      <c r="B13" s="495"/>
      <c r="C13" s="501"/>
      <c r="D13" s="502"/>
      <c r="E13" s="503"/>
      <c r="F13" s="498"/>
      <c r="G13" s="498"/>
      <c r="H13" s="499"/>
    </row>
    <row r="14" spans="1:8" s="500" customFormat="1" ht="26.25" customHeight="1">
      <c r="A14" s="494"/>
      <c r="B14" s="495"/>
      <c r="C14" s="501"/>
      <c r="D14" s="502"/>
      <c r="E14" s="503"/>
      <c r="F14" s="498"/>
      <c r="G14" s="498"/>
      <c r="H14" s="499"/>
    </row>
    <row r="15" spans="1:8" s="500" customFormat="1" ht="26.25" customHeight="1">
      <c r="A15" s="494"/>
      <c r="B15" s="495"/>
      <c r="C15" s="501"/>
      <c r="D15" s="502"/>
      <c r="E15" s="503"/>
      <c r="F15" s="498"/>
      <c r="G15" s="498"/>
      <c r="H15" s="499"/>
    </row>
    <row r="16" spans="1:8" s="500" customFormat="1" ht="26.25" customHeight="1">
      <c r="A16" s="494"/>
      <c r="B16" s="495"/>
      <c r="C16" s="501"/>
      <c r="D16" s="502"/>
      <c r="E16" s="503"/>
      <c r="F16" s="498"/>
      <c r="G16" s="498"/>
      <c r="H16" s="499"/>
    </row>
    <row r="17" spans="1:8" s="500" customFormat="1" ht="26.25" customHeight="1">
      <c r="A17" s="494"/>
      <c r="B17" s="495"/>
      <c r="C17" s="501"/>
      <c r="D17" s="502"/>
      <c r="E17" s="503"/>
      <c r="F17" s="498"/>
      <c r="G17" s="498"/>
      <c r="H17" s="499"/>
    </row>
    <row r="18" spans="1:8" s="500" customFormat="1" ht="26.25" customHeight="1">
      <c r="A18" s="494"/>
      <c r="B18" s="495"/>
      <c r="C18" s="501"/>
      <c r="D18" s="502"/>
      <c r="E18" s="503"/>
      <c r="F18" s="498"/>
      <c r="G18" s="498"/>
      <c r="H18" s="499"/>
    </row>
    <row r="19" spans="1:8" s="500" customFormat="1" ht="26.25" customHeight="1">
      <c r="A19" s="494"/>
      <c r="B19" s="495"/>
      <c r="C19" s="501"/>
      <c r="D19" s="502"/>
      <c r="E19" s="503"/>
      <c r="F19" s="498"/>
      <c r="G19" s="498"/>
      <c r="H19" s="499"/>
    </row>
    <row r="20" spans="1:8" s="500" customFormat="1" ht="26.25" customHeight="1">
      <c r="A20" s="494"/>
      <c r="B20" s="495"/>
      <c r="C20" s="501"/>
      <c r="D20" s="502"/>
      <c r="E20" s="503"/>
      <c r="F20" s="498"/>
      <c r="G20" s="498"/>
      <c r="H20" s="499"/>
    </row>
    <row r="21" spans="2:8" ht="6" customHeight="1">
      <c r="B21" s="486"/>
      <c r="C21" s="826"/>
      <c r="D21" s="826"/>
      <c r="E21" s="493"/>
      <c r="F21" s="489"/>
      <c r="G21" s="489"/>
      <c r="H21" s="490"/>
    </row>
    <row r="22" spans="2:8" ht="33" customHeight="1">
      <c r="B22" s="486"/>
      <c r="C22" s="828" t="s">
        <v>608</v>
      </c>
      <c r="D22" s="828"/>
      <c r="E22" s="828"/>
      <c r="F22" s="489"/>
      <c r="G22" s="504" t="s">
        <v>175</v>
      </c>
      <c r="H22" s="490"/>
    </row>
    <row r="23" spans="1:8" s="508" customFormat="1" ht="15" customHeight="1">
      <c r="A23" s="505"/>
      <c r="B23" s="486"/>
      <c r="C23" s="829" t="s">
        <v>609</v>
      </c>
      <c r="D23" s="829"/>
      <c r="E23" s="829"/>
      <c r="F23" s="506"/>
      <c r="G23" s="506"/>
      <c r="H23" s="507"/>
    </row>
    <row r="24" spans="1:8" s="513" customFormat="1" ht="40.5" customHeight="1">
      <c r="A24" s="509"/>
      <c r="B24" s="510"/>
      <c r="C24" s="830"/>
      <c r="D24" s="830"/>
      <c r="E24" s="830"/>
      <c r="F24" s="830"/>
      <c r="G24" s="511"/>
      <c r="H24" s="512"/>
    </row>
    <row r="25" spans="2:8" ht="6" customHeight="1">
      <c r="B25" s="514"/>
      <c r="D25" s="515"/>
      <c r="E25" s="515"/>
      <c r="F25" s="515"/>
      <c r="G25" s="489"/>
      <c r="H25" s="490"/>
    </row>
    <row r="26" spans="2:8" ht="26.25" customHeight="1">
      <c r="B26" s="514"/>
      <c r="C26" s="516" t="s">
        <v>610</v>
      </c>
      <c r="D26" s="515"/>
      <c r="E26" s="515"/>
      <c r="F26" s="515"/>
      <c r="G26" s="489"/>
      <c r="H26" s="490"/>
    </row>
    <row r="27" spans="2:8" ht="6" customHeight="1">
      <c r="B27" s="514"/>
      <c r="C27" s="516"/>
      <c r="D27" s="515"/>
      <c r="E27" s="515"/>
      <c r="F27" s="515"/>
      <c r="G27" s="489"/>
      <c r="H27" s="490"/>
    </row>
    <row r="28" spans="1:8" s="513" customFormat="1" ht="33" customHeight="1">
      <c r="A28" s="509"/>
      <c r="B28" s="510"/>
      <c r="C28" s="831" t="s">
        <v>611</v>
      </c>
      <c r="D28" s="831"/>
      <c r="E28" s="831"/>
      <c r="F28" s="518"/>
      <c r="G28" s="504" t="s">
        <v>175</v>
      </c>
      <c r="H28" s="512"/>
    </row>
    <row r="29" spans="2:8" ht="10.5" customHeight="1">
      <c r="B29" s="514"/>
      <c r="C29" s="516"/>
      <c r="D29" s="515"/>
      <c r="E29" s="515"/>
      <c r="F29" s="515"/>
      <c r="G29" s="489"/>
      <c r="H29" s="490"/>
    </row>
    <row r="30" spans="1:8" s="513" customFormat="1" ht="29.25" customHeight="1">
      <c r="A30" s="509"/>
      <c r="B30" s="510"/>
      <c r="C30" s="831" t="s">
        <v>612</v>
      </c>
      <c r="D30" s="831"/>
      <c r="E30" s="831"/>
      <c r="F30" s="517"/>
      <c r="G30" s="504" t="s">
        <v>175</v>
      </c>
      <c r="H30" s="512"/>
    </row>
    <row r="31" spans="1:8" s="513" customFormat="1" ht="6" customHeight="1">
      <c r="A31" s="509"/>
      <c r="B31" s="510"/>
      <c r="C31" s="517"/>
      <c r="D31" s="517"/>
      <c r="E31" s="517"/>
      <c r="F31" s="517"/>
      <c r="G31" s="519"/>
      <c r="H31" s="512"/>
    </row>
    <row r="32" spans="1:8" s="513" customFormat="1" ht="12.75">
      <c r="A32" s="509"/>
      <c r="B32" s="510"/>
      <c r="C32" s="520" t="s">
        <v>613</v>
      </c>
      <c r="D32" s="521"/>
      <c r="E32" s="521"/>
      <c r="F32" s="522"/>
      <c r="G32" s="511"/>
      <c r="H32" s="512"/>
    </row>
    <row r="33" spans="1:8" s="513" customFormat="1" ht="40.5" customHeight="1">
      <c r="A33" s="509"/>
      <c r="B33" s="510"/>
      <c r="C33" s="830"/>
      <c r="D33" s="830"/>
      <c r="E33" s="830"/>
      <c r="F33" s="830"/>
      <c r="G33" s="511"/>
      <c r="H33" s="512"/>
    </row>
    <row r="34" spans="2:8" ht="6" customHeight="1">
      <c r="B34" s="514"/>
      <c r="C34" s="516"/>
      <c r="D34" s="515"/>
      <c r="E34" s="515"/>
      <c r="F34" s="515"/>
      <c r="G34" s="489"/>
      <c r="H34" s="490"/>
    </row>
    <row r="35" spans="1:8" s="513" customFormat="1" ht="27" customHeight="1">
      <c r="A35" s="509"/>
      <c r="B35" s="510"/>
      <c r="C35" s="831" t="s">
        <v>614</v>
      </c>
      <c r="D35" s="831"/>
      <c r="E35" s="831"/>
      <c r="F35" s="517"/>
      <c r="G35" s="504" t="s">
        <v>175</v>
      </c>
      <c r="H35" s="512"/>
    </row>
    <row r="36" spans="1:8" s="513" customFormat="1" ht="6" customHeight="1">
      <c r="A36" s="509"/>
      <c r="B36" s="510"/>
      <c r="C36" s="517"/>
      <c r="D36" s="517"/>
      <c r="E36" s="517"/>
      <c r="F36" s="517"/>
      <c r="G36" s="519"/>
      <c r="H36" s="512"/>
    </row>
    <row r="37" spans="1:8" s="513" customFormat="1" ht="30.75" customHeight="1">
      <c r="A37" s="509"/>
      <c r="B37" s="510"/>
      <c r="C37" s="832" t="s">
        <v>615</v>
      </c>
      <c r="D37" s="832"/>
      <c r="E37" s="832"/>
      <c r="F37" s="832"/>
      <c r="G37" s="511"/>
      <c r="H37" s="512"/>
    </row>
    <row r="38" spans="1:8" s="513" customFormat="1" ht="42" customHeight="1">
      <c r="A38" s="509"/>
      <c r="B38" s="510"/>
      <c r="C38" s="830" t="s">
        <v>616</v>
      </c>
      <c r="D38" s="830"/>
      <c r="E38" s="830"/>
      <c r="F38" s="830"/>
      <c r="G38" s="511"/>
      <c r="H38" s="512"/>
    </row>
    <row r="39" spans="2:8" ht="6" customHeight="1">
      <c r="B39" s="514"/>
      <c r="C39" s="516"/>
      <c r="D39" s="515"/>
      <c r="E39" s="515"/>
      <c r="F39" s="515"/>
      <c r="G39" s="489"/>
      <c r="H39" s="490"/>
    </row>
    <row r="40" spans="1:8" s="513" customFormat="1" ht="27" customHeight="1">
      <c r="A40" s="509"/>
      <c r="B40" s="510"/>
      <c r="C40" s="831" t="s">
        <v>617</v>
      </c>
      <c r="D40" s="831"/>
      <c r="E40" s="831"/>
      <c r="F40" s="517"/>
      <c r="G40" s="504" t="s">
        <v>182</v>
      </c>
      <c r="H40" s="512"/>
    </row>
    <row r="41" spans="1:8" s="513" customFormat="1" ht="6" customHeight="1">
      <c r="A41" s="509"/>
      <c r="B41" s="510"/>
      <c r="C41" s="517"/>
      <c r="D41" s="517"/>
      <c r="E41" s="517"/>
      <c r="F41" s="517"/>
      <c r="G41" s="519"/>
      <c r="H41" s="512"/>
    </row>
    <row r="42" spans="1:8" s="513" customFormat="1" ht="12.75" customHeight="1">
      <c r="A42" s="509"/>
      <c r="B42" s="510"/>
      <c r="C42" s="832" t="s">
        <v>618</v>
      </c>
      <c r="D42" s="832"/>
      <c r="E42" s="832"/>
      <c r="F42" s="832"/>
      <c r="G42" s="511"/>
      <c r="H42" s="512"/>
    </row>
    <row r="43" spans="1:8" s="513" customFormat="1" ht="42" customHeight="1">
      <c r="A43" s="509"/>
      <c r="B43" s="510"/>
      <c r="C43" s="830"/>
      <c r="D43" s="830"/>
      <c r="E43" s="830"/>
      <c r="F43" s="830"/>
      <c r="G43" s="511"/>
      <c r="H43" s="512"/>
    </row>
    <row r="44" spans="2:8" ht="6" customHeight="1">
      <c r="B44" s="523"/>
      <c r="C44" s="524"/>
      <c r="D44" s="524"/>
      <c r="E44" s="524"/>
      <c r="F44" s="524"/>
      <c r="G44" s="524"/>
      <c r="H44" s="525"/>
    </row>
  </sheetData>
  <sheetProtection sheet="1" objects="1" scenarios="1"/>
  <mergeCells count="15">
    <mergeCell ref="C40:E40"/>
    <mergeCell ref="C42:F42"/>
    <mergeCell ref="C43:F43"/>
    <mergeCell ref="C28:E28"/>
    <mergeCell ref="C30:E30"/>
    <mergeCell ref="C33:F33"/>
    <mergeCell ref="C35:E35"/>
    <mergeCell ref="C37:F37"/>
    <mergeCell ref="C38:F38"/>
    <mergeCell ref="C3:D3"/>
    <mergeCell ref="C4:G4"/>
    <mergeCell ref="C21:D21"/>
    <mergeCell ref="C22:E22"/>
    <mergeCell ref="C23:E23"/>
    <mergeCell ref="C24:F24"/>
  </mergeCells>
  <conditionalFormatting sqref="G22">
    <cfRule type="cellIs" priority="1" dxfId="0" operator="notBetween" stopIfTrue="1">
      <formula>"SI"</formula>
      <formula>"NO"</formula>
    </cfRule>
  </conditionalFormatting>
  <conditionalFormatting sqref="G28">
    <cfRule type="cellIs" priority="2" dxfId="0" operator="notBetween" stopIfTrue="1">
      <formula>"SI"</formula>
      <formula>"NO"</formula>
    </cfRule>
  </conditionalFormatting>
  <conditionalFormatting sqref="G30">
    <cfRule type="cellIs" priority="3" dxfId="0" operator="notBetween" stopIfTrue="1">
      <formula>"SI"</formula>
      <formula>"NO"</formula>
    </cfRule>
  </conditionalFormatting>
  <conditionalFormatting sqref="G35">
    <cfRule type="cellIs" priority="4" dxfId="0" operator="notBetween" stopIfTrue="1">
      <formula>"SI"</formula>
      <formula>"NO"</formula>
    </cfRule>
  </conditionalFormatting>
  <conditionalFormatting sqref="G40">
    <cfRule type="cellIs" priority="5" dxfId="0" operator="notBetween" stopIfTrue="1">
      <formula>"SI"</formula>
      <formula>"NO"</formula>
    </cfRule>
  </conditionalFormatting>
  <dataValidations count="3">
    <dataValidation type="decimal" operator="greaterThanOrEqual" allowBlank="1" showErrorMessage="1" sqref="E8:E20">
      <formula1>0</formula1>
    </dataValidation>
    <dataValidation type="textLength" operator="equal" allowBlank="1" showErrorMessage="1" error="La lunghezza del codice fiscale deve essere di 11 caratteri" sqref="C8:C20">
      <formula1>11</formula1>
    </dataValidation>
    <dataValidation type="list" allowBlank="1" showErrorMessage="1" sqref="G22 G28 G30 G35 G40">
      <formula1>"SI,NO"</formula1>
      <formula2>0</formula2>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H51"/>
  <sheetViews>
    <sheetView showGridLines="0" zoomScalePageLayoutView="0" workbookViewId="0" topLeftCell="A37">
      <selection activeCell="C50" sqref="C50"/>
    </sheetView>
  </sheetViews>
  <sheetFormatPr defaultColWidth="9.140625" defaultRowHeight="12.75"/>
  <cols>
    <col min="1" max="1" width="1.8515625" style="238" customWidth="1"/>
    <col min="2" max="2" width="2.140625" style="30" customWidth="1"/>
    <col min="3" max="3" width="38.57421875" style="30" customWidth="1"/>
    <col min="4" max="5" width="27.421875" style="53" customWidth="1"/>
    <col min="6" max="6" width="5.140625" style="30" customWidth="1"/>
    <col min="7" max="7" width="11.421875" style="30" customWidth="1"/>
    <col min="8" max="8" width="4.421875" style="30" customWidth="1"/>
    <col min="9" max="16384" width="9.140625" style="30" customWidth="1"/>
  </cols>
  <sheetData>
    <row r="1" spans="3:7" ht="12.75">
      <c r="C1" s="38"/>
      <c r="D1" s="399"/>
      <c r="E1" s="399"/>
      <c r="F1" s="38"/>
      <c r="G1" s="38"/>
    </row>
    <row r="2" spans="1:8" ht="6" customHeight="1">
      <c r="A2" s="272"/>
      <c r="B2" s="526"/>
      <c r="C2" s="33"/>
      <c r="D2" s="833"/>
      <c r="E2" s="833"/>
      <c r="F2" s="833"/>
      <c r="G2" s="384"/>
      <c r="H2" s="527"/>
    </row>
    <row r="3" spans="1:8" ht="12.75" customHeight="1">
      <c r="A3" s="272"/>
      <c r="B3" s="528"/>
      <c r="C3" s="205" t="s">
        <v>619</v>
      </c>
      <c r="D3" s="388"/>
      <c r="E3" s="388"/>
      <c r="F3" s="388"/>
      <c r="G3" s="388"/>
      <c r="H3" s="468"/>
    </row>
    <row r="4" spans="1:8" ht="6" customHeight="1">
      <c r="A4" s="272"/>
      <c r="B4" s="528"/>
      <c r="C4" s="38"/>
      <c r="D4" s="388"/>
      <c r="E4" s="388"/>
      <c r="F4" s="388"/>
      <c r="G4" s="388"/>
      <c r="H4" s="468"/>
    </row>
    <row r="5" spans="1:8" ht="32.25" customHeight="1">
      <c r="A5" s="438"/>
      <c r="B5" s="446"/>
      <c r="C5" s="825" t="s">
        <v>620</v>
      </c>
      <c r="D5" s="825"/>
      <c r="E5" s="825"/>
      <c r="F5" s="471"/>
      <c r="G5" s="65" t="s">
        <v>175</v>
      </c>
      <c r="H5" s="450"/>
    </row>
    <row r="6" spans="1:8" ht="6" customHeight="1">
      <c r="A6" s="438"/>
      <c r="B6" s="446"/>
      <c r="C6" s="529"/>
      <c r="D6" s="530"/>
      <c r="E6" s="530"/>
      <c r="F6" s="449"/>
      <c r="G6" s="447"/>
      <c r="H6" s="450"/>
    </row>
    <row r="7" spans="1:8" s="365" customFormat="1" ht="28.5" customHeight="1">
      <c r="A7" s="531"/>
      <c r="B7" s="532"/>
      <c r="C7" s="834" t="s">
        <v>621</v>
      </c>
      <c r="D7" s="834"/>
      <c r="E7" s="834"/>
      <c r="F7" s="834"/>
      <c r="G7" s="533"/>
      <c r="H7" s="534"/>
    </row>
    <row r="8" spans="1:8" s="365" customFormat="1" ht="9.75" customHeight="1">
      <c r="A8" s="531"/>
      <c r="B8" s="532"/>
      <c r="C8" s="55"/>
      <c r="D8" s="51"/>
      <c r="E8" s="51"/>
      <c r="F8" s="55"/>
      <c r="G8" s="55"/>
      <c r="H8" s="534"/>
    </row>
    <row r="9" spans="1:8" s="365" customFormat="1" ht="12.75">
      <c r="A9" s="531"/>
      <c r="B9" s="532"/>
      <c r="C9" s="189" t="s">
        <v>622</v>
      </c>
      <c r="D9" s="189"/>
      <c r="E9" s="71"/>
      <c r="F9" s="57"/>
      <c r="G9" s="57"/>
      <c r="H9" s="534"/>
    </row>
    <row r="10" spans="1:8" s="365" customFormat="1" ht="28.5" customHeight="1">
      <c r="A10" s="531"/>
      <c r="B10" s="532"/>
      <c r="C10" s="535" t="s">
        <v>278</v>
      </c>
      <c r="D10" s="536" t="s">
        <v>623</v>
      </c>
      <c r="E10" s="537" t="s">
        <v>624</v>
      </c>
      <c r="F10" s="57"/>
      <c r="G10" s="57"/>
      <c r="H10" s="538"/>
    </row>
    <row r="11" spans="1:8" s="365" customFormat="1" ht="27.75" customHeight="1">
      <c r="A11" s="531"/>
      <c r="B11" s="532"/>
      <c r="C11" s="535" t="s">
        <v>625</v>
      </c>
      <c r="D11" s="539">
        <f>SUM(D13:D17)</f>
        <v>18029444</v>
      </c>
      <c r="E11" s="419">
        <f>SUM(E13:E17)</f>
        <v>0</v>
      </c>
      <c r="F11" s="57"/>
      <c r="G11" s="57"/>
      <c r="H11" s="534"/>
    </row>
    <row r="12" spans="1:8" s="365" customFormat="1" ht="12.75">
      <c r="A12" s="531"/>
      <c r="B12" s="532"/>
      <c r="C12" s="540" t="s">
        <v>626</v>
      </c>
      <c r="D12" s="541"/>
      <c r="E12" s="542"/>
      <c r="F12" s="57"/>
      <c r="G12" s="57"/>
      <c r="H12" s="534"/>
    </row>
    <row r="13" spans="1:8" s="365" customFormat="1" ht="18.75" customHeight="1">
      <c r="A13" s="531"/>
      <c r="B13" s="532"/>
      <c r="C13" s="543" t="s">
        <v>627</v>
      </c>
      <c r="D13" s="544">
        <v>11226417</v>
      </c>
      <c r="E13" s="154"/>
      <c r="F13" s="57"/>
      <c r="G13" s="57"/>
      <c r="H13" s="534"/>
    </row>
    <row r="14" spans="1:8" ht="18.75" customHeight="1">
      <c r="A14" s="272"/>
      <c r="B14" s="528"/>
      <c r="C14" s="543">
        <v>2017</v>
      </c>
      <c r="D14" s="544">
        <v>277846</v>
      </c>
      <c r="E14" s="154"/>
      <c r="F14" s="55"/>
      <c r="G14" s="55"/>
      <c r="H14" s="87"/>
    </row>
    <row r="15" spans="1:8" ht="18.75" customHeight="1">
      <c r="A15" s="272"/>
      <c r="B15" s="528"/>
      <c r="C15" s="543">
        <v>2018</v>
      </c>
      <c r="D15" s="544">
        <v>1380074</v>
      </c>
      <c r="E15" s="154"/>
      <c r="F15" s="55"/>
      <c r="G15" s="55"/>
      <c r="H15" s="87"/>
    </row>
    <row r="16" spans="1:8" ht="18.75" customHeight="1">
      <c r="A16" s="272"/>
      <c r="B16" s="528"/>
      <c r="C16" s="543">
        <v>2019</v>
      </c>
      <c r="D16" s="544">
        <v>2165977</v>
      </c>
      <c r="E16" s="154"/>
      <c r="F16" s="55"/>
      <c r="G16" s="55"/>
      <c r="H16" s="87"/>
    </row>
    <row r="17" spans="1:8" ht="18.75" customHeight="1">
      <c r="A17" s="272"/>
      <c r="B17" s="528"/>
      <c r="C17" s="543">
        <v>2020</v>
      </c>
      <c r="D17" s="545">
        <v>2979130</v>
      </c>
      <c r="E17" s="154"/>
      <c r="F17" s="55"/>
      <c r="G17" s="55"/>
      <c r="H17" s="87"/>
    </row>
    <row r="18" spans="1:8" ht="9.75" customHeight="1">
      <c r="A18" s="272"/>
      <c r="B18" s="528"/>
      <c r="C18" s="55"/>
      <c r="D18" s="51"/>
      <c r="E18" s="51"/>
      <c r="F18" s="55"/>
      <c r="G18" s="55"/>
      <c r="H18" s="87"/>
    </row>
    <row r="19" spans="1:8" ht="25.5" customHeight="1">
      <c r="A19" s="272"/>
      <c r="B19" s="528"/>
      <c r="C19" s="835" t="s">
        <v>628</v>
      </c>
      <c r="D19" s="835"/>
      <c r="E19" s="835"/>
      <c r="F19" s="57"/>
      <c r="G19" s="57"/>
      <c r="H19" s="87"/>
    </row>
    <row r="20" spans="1:8" ht="27" customHeight="1">
      <c r="A20" s="272"/>
      <c r="B20" s="528"/>
      <c r="C20" s="535" t="s">
        <v>278</v>
      </c>
      <c r="D20" s="536" t="s">
        <v>623</v>
      </c>
      <c r="E20" s="537" t="s">
        <v>624</v>
      </c>
      <c r="F20" s="57"/>
      <c r="G20" s="57"/>
      <c r="H20" s="538"/>
    </row>
    <row r="21" spans="1:8" ht="27" customHeight="1">
      <c r="A21" s="272"/>
      <c r="B21" s="528"/>
      <c r="C21" s="535" t="s">
        <v>625</v>
      </c>
      <c r="D21" s="539">
        <f>SUM(D23:D27)</f>
        <v>5405387</v>
      </c>
      <c r="E21" s="419">
        <f>SUM(E23:E27)</f>
        <v>0</v>
      </c>
      <c r="F21" s="57"/>
      <c r="G21" s="57"/>
      <c r="H21" s="87"/>
    </row>
    <row r="22" spans="1:8" ht="12.75">
      <c r="A22" s="272"/>
      <c r="B22" s="528"/>
      <c r="C22" s="540" t="s">
        <v>626</v>
      </c>
      <c r="D22" s="546"/>
      <c r="E22" s="542"/>
      <c r="F22" s="57"/>
      <c r="G22" s="57"/>
      <c r="H22" s="87"/>
    </row>
    <row r="23" spans="1:8" ht="18.75" customHeight="1">
      <c r="A23" s="272"/>
      <c r="B23" s="528"/>
      <c r="C23" s="543" t="s">
        <v>627</v>
      </c>
      <c r="D23" s="544">
        <v>4006661</v>
      </c>
      <c r="E23" s="154"/>
      <c r="F23" s="57"/>
      <c r="G23" s="57"/>
      <c r="H23" s="87"/>
    </row>
    <row r="24" spans="1:8" ht="18.75" customHeight="1">
      <c r="A24" s="272"/>
      <c r="B24" s="528"/>
      <c r="C24" s="543">
        <v>2017</v>
      </c>
      <c r="D24" s="544">
        <v>970403</v>
      </c>
      <c r="E24" s="154"/>
      <c r="F24" s="57"/>
      <c r="G24" s="57"/>
      <c r="H24" s="87"/>
    </row>
    <row r="25" spans="1:8" ht="18.75" customHeight="1">
      <c r="A25" s="272"/>
      <c r="B25" s="528"/>
      <c r="C25" s="543">
        <v>2018</v>
      </c>
      <c r="D25" s="544">
        <v>103568</v>
      </c>
      <c r="E25" s="154"/>
      <c r="F25" s="55"/>
      <c r="G25" s="55"/>
      <c r="H25" s="87"/>
    </row>
    <row r="26" spans="1:8" ht="18.75" customHeight="1">
      <c r="A26" s="272"/>
      <c r="B26" s="528"/>
      <c r="C26" s="543">
        <v>2019</v>
      </c>
      <c r="D26" s="547">
        <v>200000</v>
      </c>
      <c r="E26" s="154"/>
      <c r="F26" s="55"/>
      <c r="G26" s="55"/>
      <c r="H26" s="87"/>
    </row>
    <row r="27" spans="1:8" ht="18.75" customHeight="1">
      <c r="A27" s="272"/>
      <c r="B27" s="528"/>
      <c r="C27" s="543">
        <v>2020</v>
      </c>
      <c r="D27" s="545">
        <v>124755</v>
      </c>
      <c r="E27" s="154"/>
      <c r="F27" s="55"/>
      <c r="G27" s="55"/>
      <c r="H27" s="468"/>
    </row>
    <row r="28" spans="1:8" ht="9.75" customHeight="1">
      <c r="A28" s="272"/>
      <c r="B28" s="528"/>
      <c r="C28" s="38"/>
      <c r="D28" s="399"/>
      <c r="E28" s="399"/>
      <c r="F28" s="38"/>
      <c r="G28" s="38"/>
      <c r="H28" s="39"/>
    </row>
    <row r="29" spans="1:8" ht="12.75">
      <c r="A29" s="272"/>
      <c r="B29" s="528"/>
      <c r="C29" s="189" t="s">
        <v>629</v>
      </c>
      <c r="D29" s="189"/>
      <c r="E29" s="71"/>
      <c r="F29" s="57"/>
      <c r="G29" s="57"/>
      <c r="H29" s="87"/>
    </row>
    <row r="30" spans="1:8" ht="24.75" customHeight="1">
      <c r="A30" s="272"/>
      <c r="B30" s="528"/>
      <c r="C30" s="535" t="s">
        <v>278</v>
      </c>
      <c r="D30" s="536" t="s">
        <v>623</v>
      </c>
      <c r="E30" s="537" t="s">
        <v>624</v>
      </c>
      <c r="F30" s="57"/>
      <c r="G30" s="57"/>
      <c r="H30" s="538"/>
    </row>
    <row r="31" spans="1:8" ht="25.5" customHeight="1">
      <c r="A31" s="272"/>
      <c r="B31" s="528"/>
      <c r="C31" s="535" t="s">
        <v>625</v>
      </c>
      <c r="D31" s="539">
        <f>SUM(D33:D37)</f>
        <v>258157</v>
      </c>
      <c r="E31" s="419">
        <f>SUM(E33:E37)</f>
        <v>0</v>
      </c>
      <c r="F31" s="57"/>
      <c r="G31" s="57"/>
      <c r="H31" s="87"/>
    </row>
    <row r="32" spans="1:8" ht="12.75">
      <c r="A32" s="272"/>
      <c r="B32" s="528"/>
      <c r="C32" s="540" t="s">
        <v>626</v>
      </c>
      <c r="D32" s="546"/>
      <c r="E32" s="542"/>
      <c r="F32" s="57"/>
      <c r="G32" s="57"/>
      <c r="H32" s="87"/>
    </row>
    <row r="33" spans="1:8" ht="18" customHeight="1">
      <c r="A33" s="272"/>
      <c r="B33" s="528"/>
      <c r="C33" s="543" t="s">
        <v>627</v>
      </c>
      <c r="D33" s="544">
        <v>1176</v>
      </c>
      <c r="E33" s="154"/>
      <c r="F33" s="57"/>
      <c r="G33" s="57"/>
      <c r="H33" s="87"/>
    </row>
    <row r="34" spans="1:8" ht="18" customHeight="1">
      <c r="A34" s="272"/>
      <c r="B34" s="528"/>
      <c r="C34" s="543">
        <v>2017</v>
      </c>
      <c r="D34" s="544">
        <v>1509</v>
      </c>
      <c r="E34" s="154"/>
      <c r="F34" s="55"/>
      <c r="G34" s="55"/>
      <c r="H34" s="87"/>
    </row>
    <row r="35" spans="1:8" ht="18" customHeight="1">
      <c r="A35" s="272"/>
      <c r="B35" s="528"/>
      <c r="C35" s="543">
        <v>2018</v>
      </c>
      <c r="D35" s="544">
        <v>3052</v>
      </c>
      <c r="E35" s="154"/>
      <c r="F35" s="55"/>
      <c r="G35" s="55"/>
      <c r="H35" s="87"/>
    </row>
    <row r="36" spans="1:8" ht="18" customHeight="1">
      <c r="A36" s="272"/>
      <c r="B36" s="528"/>
      <c r="C36" s="543">
        <v>2019</v>
      </c>
      <c r="D36" s="547">
        <v>14585</v>
      </c>
      <c r="E36" s="154"/>
      <c r="F36" s="55"/>
      <c r="G36" s="55"/>
      <c r="H36" s="87"/>
    </row>
    <row r="37" spans="1:8" ht="18" customHeight="1">
      <c r="A37" s="272"/>
      <c r="B37" s="528"/>
      <c r="C37" s="543">
        <v>2020</v>
      </c>
      <c r="D37" s="545">
        <v>237835</v>
      </c>
      <c r="E37" s="154"/>
      <c r="F37" s="55"/>
      <c r="G37" s="55"/>
      <c r="H37" s="468"/>
    </row>
    <row r="38" spans="1:8" ht="9.75" customHeight="1">
      <c r="A38" s="272"/>
      <c r="B38" s="528"/>
      <c r="C38" s="38"/>
      <c r="D38" s="399"/>
      <c r="E38" s="399"/>
      <c r="F38" s="38"/>
      <c r="G38" s="38"/>
      <c r="H38" s="468"/>
    </row>
    <row r="39" spans="1:8" ht="12.75">
      <c r="A39" s="272"/>
      <c r="B39" s="528"/>
      <c r="C39" s="189" t="s">
        <v>630</v>
      </c>
      <c r="D39" s="189"/>
      <c r="E39" s="71"/>
      <c r="F39" s="57"/>
      <c r="G39" s="57"/>
      <c r="H39" s="87"/>
    </row>
    <row r="40" spans="1:8" ht="24.75" customHeight="1">
      <c r="A40" s="272"/>
      <c r="B40" s="528"/>
      <c r="C40" s="535" t="s">
        <v>278</v>
      </c>
      <c r="D40" s="536" t="s">
        <v>623</v>
      </c>
      <c r="E40" s="537" t="s">
        <v>624</v>
      </c>
      <c r="F40" s="57"/>
      <c r="G40" s="57"/>
      <c r="H40" s="538"/>
    </row>
    <row r="41" spans="1:8" ht="25.5" customHeight="1">
      <c r="A41" s="272"/>
      <c r="B41" s="528"/>
      <c r="C41" s="535" t="s">
        <v>625</v>
      </c>
      <c r="D41" s="539">
        <f>SUM(D43:D47)</f>
        <v>177095</v>
      </c>
      <c r="E41" s="419">
        <f>SUM(E43:E47)</f>
        <v>36968</v>
      </c>
      <c r="F41" s="57"/>
      <c r="G41" s="57"/>
      <c r="H41" s="87"/>
    </row>
    <row r="42" spans="1:8" ht="12.75">
      <c r="A42" s="272"/>
      <c r="B42" s="528"/>
      <c r="C42" s="540" t="s">
        <v>626</v>
      </c>
      <c r="D42" s="546"/>
      <c r="E42" s="542"/>
      <c r="F42" s="57"/>
      <c r="G42" s="57"/>
      <c r="H42" s="87"/>
    </row>
    <row r="43" spans="1:8" ht="18" customHeight="1">
      <c r="A43" s="272"/>
      <c r="B43" s="528"/>
      <c r="C43" s="543" t="s">
        <v>627</v>
      </c>
      <c r="D43" s="544">
        <v>36737</v>
      </c>
      <c r="E43" s="154">
        <v>36737</v>
      </c>
      <c r="F43" s="57"/>
      <c r="G43" s="57"/>
      <c r="H43" s="87"/>
    </row>
    <row r="44" spans="1:8" ht="18" customHeight="1">
      <c r="A44" s="272"/>
      <c r="B44" s="528"/>
      <c r="C44" s="543">
        <v>2017</v>
      </c>
      <c r="D44" s="544"/>
      <c r="E44" s="154"/>
      <c r="F44" s="55"/>
      <c r="G44" s="55"/>
      <c r="H44" s="87"/>
    </row>
    <row r="45" spans="1:8" ht="18" customHeight="1">
      <c r="A45" s="272"/>
      <c r="B45" s="528"/>
      <c r="C45" s="543">
        <v>2018</v>
      </c>
      <c r="D45" s="544"/>
      <c r="E45" s="154"/>
      <c r="F45" s="55"/>
      <c r="G45" s="55"/>
      <c r="H45" s="87"/>
    </row>
    <row r="46" spans="1:8" ht="18" customHeight="1">
      <c r="A46" s="272"/>
      <c r="B46" s="528"/>
      <c r="C46" s="543">
        <v>2019</v>
      </c>
      <c r="D46" s="547">
        <v>301</v>
      </c>
      <c r="E46" s="154">
        <v>231</v>
      </c>
      <c r="F46" s="55"/>
      <c r="G46" s="55"/>
      <c r="H46" s="87"/>
    </row>
    <row r="47" spans="1:8" ht="18" customHeight="1">
      <c r="A47" s="272"/>
      <c r="B47" s="528"/>
      <c r="C47" s="543">
        <v>2020</v>
      </c>
      <c r="D47" s="545">
        <v>140057</v>
      </c>
      <c r="E47" s="154"/>
      <c r="F47" s="55"/>
      <c r="G47" s="55"/>
      <c r="H47" s="468"/>
    </row>
    <row r="48" spans="1:8" ht="9.75" customHeight="1">
      <c r="A48" s="272"/>
      <c r="B48" s="528"/>
      <c r="C48" s="38"/>
      <c r="D48" s="399"/>
      <c r="E48" s="399"/>
      <c r="F48" s="38"/>
      <c r="G48" s="38"/>
      <c r="H48" s="468"/>
    </row>
    <row r="49" spans="1:8" ht="12.75">
      <c r="A49" s="272"/>
      <c r="B49" s="528"/>
      <c r="C49" s="548" t="s">
        <v>631</v>
      </c>
      <c r="D49" s="548"/>
      <c r="E49" s="548"/>
      <c r="F49" s="548"/>
      <c r="G49" s="55"/>
      <c r="H49" s="549"/>
    </row>
    <row r="50" spans="1:8" ht="87.75" customHeight="1">
      <c r="A50" s="272"/>
      <c r="B50" s="528"/>
      <c r="C50" s="749" t="s">
        <v>632</v>
      </c>
      <c r="D50" s="749"/>
      <c r="E50" s="749"/>
      <c r="F50" s="749"/>
      <c r="G50" s="749"/>
      <c r="H50" s="87"/>
    </row>
    <row r="51" spans="2:8" ht="6" customHeight="1">
      <c r="B51" s="550"/>
      <c r="C51" s="551"/>
      <c r="D51" s="552"/>
      <c r="E51" s="552"/>
      <c r="F51" s="551"/>
      <c r="G51" s="551"/>
      <c r="H51" s="553"/>
    </row>
  </sheetData>
  <sheetProtection sheet="1" objects="1" scenarios="1"/>
  <mergeCells count="5">
    <mergeCell ref="D2:F2"/>
    <mergeCell ref="C5:E5"/>
    <mergeCell ref="C7:F7"/>
    <mergeCell ref="C19:E19"/>
    <mergeCell ref="C50:G50"/>
  </mergeCells>
  <conditionalFormatting sqref="G5">
    <cfRule type="cellIs" priority="1" dxfId="0" operator="notBetween" stopIfTrue="1">
      <formula>"SI"</formula>
      <formula>"NO"</formula>
    </cfRule>
  </conditionalFormatting>
  <dataValidations count="4">
    <dataValidation type="whole" operator="greaterThan" allowBlank="1" showErrorMessage="1" sqref="D18:E18">
      <formula1>0</formula1>
    </dataValidation>
    <dataValidation type="whole" operator="greaterThanOrEqual" allowBlank="1" showInputMessage="1" showErrorMessage="1" prompt="valori in euro" sqref="E13:E17 E23:E27 E33:E37 E43:E47">
      <formula1>0</formula1>
    </dataValidation>
    <dataValidation type="whole" operator="greaterThan" allowBlank="1" showInputMessage="1" showErrorMessage="1" prompt="valori in euro" sqref="D13:D17 D23:D27 D33:D37 D43:D47">
      <formula1>0</formula1>
    </dataValidation>
    <dataValidation type="list" allowBlank="1" showErrorMessage="1" sqref="G5">
      <formula1>"SI,NO"</formula1>
      <formula2>0</formula2>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2:K56"/>
  <sheetViews>
    <sheetView showGridLines="0" zoomScalePageLayoutView="0" workbookViewId="0" topLeftCell="A37">
      <selection activeCell="J45" sqref="J45"/>
    </sheetView>
  </sheetViews>
  <sheetFormatPr defaultColWidth="30.00390625" defaultRowHeight="12.75"/>
  <cols>
    <col min="1" max="1" width="0.85546875" style="30" customWidth="1"/>
    <col min="2" max="2" width="1.8515625" style="238" customWidth="1"/>
    <col min="3" max="3" width="16.421875" style="30" customWidth="1"/>
    <col min="4" max="4" width="24.421875" style="53" customWidth="1"/>
    <col min="5" max="5" width="27.57421875" style="30" customWidth="1"/>
    <col min="6" max="6" width="22.28125" style="30" customWidth="1"/>
    <col min="7" max="7" width="27.57421875" style="30" customWidth="1"/>
    <col min="8" max="8" width="21.421875" style="30" customWidth="1"/>
    <col min="9" max="9" width="21.00390625" style="30" customWidth="1"/>
    <col min="10" max="10" width="11.00390625" style="27" customWidth="1"/>
    <col min="11" max="11" width="1.421875" style="27" customWidth="1"/>
    <col min="12" max="16384" width="30.00390625" style="30" customWidth="1"/>
  </cols>
  <sheetData>
    <row r="1" ht="4.5" customHeight="1"/>
    <row r="2" spans="2:11" ht="6" customHeight="1">
      <c r="B2" s="358"/>
      <c r="C2" s="33"/>
      <c r="D2" s="554"/>
      <c r="E2" s="33"/>
      <c r="F2" s="33"/>
      <c r="G2" s="33"/>
      <c r="H2" s="33"/>
      <c r="I2" s="33"/>
      <c r="J2" s="555"/>
      <c r="K2" s="83"/>
    </row>
    <row r="3" spans="1:11" ht="12.75">
      <c r="A3" s="438"/>
      <c r="B3" s="446"/>
      <c r="C3" s="820" t="s">
        <v>633</v>
      </c>
      <c r="D3" s="820"/>
      <c r="E3" s="820"/>
      <c r="F3" s="820"/>
      <c r="G3" s="820"/>
      <c r="H3" s="820"/>
      <c r="I3" s="447"/>
      <c r="J3" s="444"/>
      <c r="K3" s="87"/>
    </row>
    <row r="4" spans="2:11" ht="12.75">
      <c r="B4" s="361"/>
      <c r="C4" s="205" t="s">
        <v>634</v>
      </c>
      <c r="D4" s="399"/>
      <c r="E4" s="38"/>
      <c r="F4" s="38"/>
      <c r="G4" s="38"/>
      <c r="H4" s="38"/>
      <c r="I4" s="38"/>
      <c r="J4" s="55"/>
      <c r="K4" s="87"/>
    </row>
    <row r="5" spans="2:11" ht="6" customHeight="1">
      <c r="B5" s="361"/>
      <c r="C5" s="38"/>
      <c r="D5" s="399"/>
      <c r="E5" s="38"/>
      <c r="F5" s="38"/>
      <c r="G5" s="38"/>
      <c r="H5" s="38"/>
      <c r="I5" s="38"/>
      <c r="J5" s="55"/>
      <c r="K5" s="87"/>
    </row>
    <row r="6" spans="2:11" ht="13.5" customHeight="1">
      <c r="B6" s="361"/>
      <c r="C6" s="770" t="s">
        <v>635</v>
      </c>
      <c r="D6" s="770"/>
      <c r="E6" s="770"/>
      <c r="F6" s="770"/>
      <c r="G6" s="770"/>
      <c r="H6" s="151"/>
      <c r="I6" s="153"/>
      <c r="J6" s="55"/>
      <c r="K6" s="87"/>
    </row>
    <row r="7" spans="2:11" s="475" customFormat="1" ht="63.75">
      <c r="B7" s="261"/>
      <c r="C7" s="556" t="s">
        <v>278</v>
      </c>
      <c r="D7" s="557" t="s">
        <v>636</v>
      </c>
      <c r="E7" s="557" t="s">
        <v>637</v>
      </c>
      <c r="F7" s="557" t="s">
        <v>638</v>
      </c>
      <c r="G7" s="557" t="s">
        <v>639</v>
      </c>
      <c r="H7" s="558" t="s">
        <v>640</v>
      </c>
      <c r="I7" s="559" t="s">
        <v>641</v>
      </c>
      <c r="J7" s="57"/>
      <c r="K7" s="474"/>
    </row>
    <row r="8" spans="2:11" ht="12.75">
      <c r="B8" s="361"/>
      <c r="C8" s="560">
        <v>2020</v>
      </c>
      <c r="D8" s="154">
        <v>-26861110</v>
      </c>
      <c r="E8" s="154"/>
      <c r="F8" s="154"/>
      <c r="G8" s="561"/>
      <c r="H8" s="154"/>
      <c r="I8" s="562"/>
      <c r="J8" s="55"/>
      <c r="K8" s="87"/>
    </row>
    <row r="9" spans="2:11" ht="12.75">
      <c r="B9" s="361"/>
      <c r="C9" s="560">
        <v>2019</v>
      </c>
      <c r="D9" s="154"/>
      <c r="E9" s="154"/>
      <c r="F9" s="154"/>
      <c r="G9" s="561"/>
      <c r="H9" s="154"/>
      <c r="I9" s="562"/>
      <c r="J9" s="57"/>
      <c r="K9" s="87"/>
    </row>
    <row r="10" spans="2:11" ht="12.75">
      <c r="B10" s="361"/>
      <c r="C10" s="560">
        <v>2018</v>
      </c>
      <c r="D10" s="154"/>
      <c r="E10" s="154"/>
      <c r="F10" s="154"/>
      <c r="G10" s="561"/>
      <c r="H10" s="154"/>
      <c r="I10" s="562"/>
      <c r="J10" s="57"/>
      <c r="K10" s="87"/>
    </row>
    <row r="11" spans="2:11" ht="12.75">
      <c r="B11" s="361"/>
      <c r="C11" s="563">
        <v>2017</v>
      </c>
      <c r="D11" s="154"/>
      <c r="E11" s="154"/>
      <c r="F11" s="154"/>
      <c r="G11" s="561"/>
      <c r="H11" s="154"/>
      <c r="I11" s="562"/>
      <c r="J11" s="57"/>
      <c r="K11" s="87"/>
    </row>
    <row r="12" spans="2:11" ht="12.75">
      <c r="B12" s="361"/>
      <c r="C12" s="564" t="s">
        <v>642</v>
      </c>
      <c r="D12" s="154">
        <v>-297240</v>
      </c>
      <c r="E12" s="154"/>
      <c r="F12" s="154">
        <v>297240</v>
      </c>
      <c r="G12" s="561" t="s">
        <v>643</v>
      </c>
      <c r="H12" s="154"/>
      <c r="I12" s="562">
        <v>-26861110</v>
      </c>
      <c r="J12" s="57"/>
      <c r="K12" s="87"/>
    </row>
    <row r="13" spans="2:11" ht="29.25" customHeight="1">
      <c r="B13" s="361"/>
      <c r="C13" s="836" t="s">
        <v>644</v>
      </c>
      <c r="D13" s="836"/>
      <c r="E13" s="836"/>
      <c r="F13" s="836"/>
      <c r="G13" s="836"/>
      <c r="H13" s="836"/>
      <c r="I13" s="565">
        <f>SUM(I8:I12)</f>
        <v>-26861110</v>
      </c>
      <c r="J13" s="57"/>
      <c r="K13" s="87"/>
    </row>
    <row r="14" spans="2:11" ht="7.5" customHeight="1">
      <c r="B14" s="361"/>
      <c r="C14" s="566"/>
      <c r="D14" s="567"/>
      <c r="E14" s="567"/>
      <c r="F14" s="567"/>
      <c r="G14" s="567"/>
      <c r="H14" s="567"/>
      <c r="I14" s="567"/>
      <c r="J14" s="55"/>
      <c r="K14" s="87"/>
    </row>
    <row r="15" spans="2:11" s="88" customFormat="1" ht="12.75" customHeight="1">
      <c r="B15" s="568"/>
      <c r="C15" s="837" t="s">
        <v>645</v>
      </c>
      <c r="D15" s="837"/>
      <c r="E15" s="837"/>
      <c r="F15" s="837"/>
      <c r="G15" s="837"/>
      <c r="H15" s="134"/>
      <c r="I15" s="94"/>
      <c r="J15" s="104" t="s">
        <v>175</v>
      </c>
      <c r="K15" s="569"/>
    </row>
    <row r="16" spans="2:11" s="88" customFormat="1" ht="7.5" customHeight="1">
      <c r="B16" s="568"/>
      <c r="C16" s="288"/>
      <c r="D16" s="288"/>
      <c r="E16" s="288"/>
      <c r="F16" s="288"/>
      <c r="G16" s="288"/>
      <c r="H16" s="288"/>
      <c r="I16" s="94"/>
      <c r="J16" s="153"/>
      <c r="K16" s="569"/>
    </row>
    <row r="17" spans="2:11" ht="12.75" customHeight="1">
      <c r="B17" s="361"/>
      <c r="C17" s="770" t="s">
        <v>646</v>
      </c>
      <c r="D17" s="770"/>
      <c r="E17" s="770"/>
      <c r="F17" s="770"/>
      <c r="G17" s="770"/>
      <c r="H17" s="151"/>
      <c r="I17" s="38"/>
      <c r="J17" s="153"/>
      <c r="K17" s="45"/>
    </row>
    <row r="18" spans="2:11" s="162" customFormat="1" ht="51" customHeight="1">
      <c r="B18" s="361"/>
      <c r="C18" s="749"/>
      <c r="D18" s="749"/>
      <c r="E18" s="749"/>
      <c r="F18" s="749"/>
      <c r="G18" s="749"/>
      <c r="H18" s="749"/>
      <c r="I18" s="749"/>
      <c r="J18" s="153"/>
      <c r="K18" s="45"/>
    </row>
    <row r="19" spans="2:11" s="162" customFormat="1" ht="10.5" customHeight="1">
      <c r="B19" s="361"/>
      <c r="C19" s="132"/>
      <c r="D19" s="570"/>
      <c r="E19" s="570"/>
      <c r="F19" s="570"/>
      <c r="G19" s="570"/>
      <c r="H19" s="570"/>
      <c r="I19" s="282"/>
      <c r="J19" s="153"/>
      <c r="K19" s="45"/>
    </row>
    <row r="20" spans="2:11" s="98" customFormat="1" ht="18" customHeight="1">
      <c r="B20" s="361"/>
      <c r="C20" s="750" t="s">
        <v>647</v>
      </c>
      <c r="D20" s="750"/>
      <c r="E20" s="750"/>
      <c r="F20" s="750"/>
      <c r="G20" s="750"/>
      <c r="H20" s="456"/>
      <c r="I20" s="571"/>
      <c r="J20" s="572"/>
      <c r="K20" s="105"/>
    </row>
    <row r="21" spans="2:11" s="98" customFormat="1" ht="7.5" customHeight="1">
      <c r="B21" s="361"/>
      <c r="C21" s="103"/>
      <c r="D21" s="573"/>
      <c r="E21" s="573"/>
      <c r="F21" s="573"/>
      <c r="G21" s="573"/>
      <c r="H21" s="456"/>
      <c r="I21" s="570"/>
      <c r="J21" s="572"/>
      <c r="K21" s="105"/>
    </row>
    <row r="22" spans="2:11" s="98" customFormat="1" ht="18" customHeight="1">
      <c r="B22" s="361"/>
      <c r="C22" s="750" t="s">
        <v>648</v>
      </c>
      <c r="D22" s="750"/>
      <c r="E22" s="750"/>
      <c r="F22" s="750"/>
      <c r="G22" s="750"/>
      <c r="H22" s="456"/>
      <c r="I22" s="571"/>
      <c r="J22" s="572"/>
      <c r="K22" s="105"/>
    </row>
    <row r="23" spans="2:11" s="98" customFormat="1" ht="7.5" customHeight="1">
      <c r="B23" s="361"/>
      <c r="C23" s="103"/>
      <c r="D23" s="573"/>
      <c r="E23" s="573"/>
      <c r="F23" s="573"/>
      <c r="G23" s="573"/>
      <c r="H23" s="456"/>
      <c r="I23" s="570"/>
      <c r="J23" s="572"/>
      <c r="K23" s="105"/>
    </row>
    <row r="24" spans="2:11" s="98" customFormat="1" ht="18" customHeight="1">
      <c r="B24" s="361"/>
      <c r="C24" s="750" t="s">
        <v>649</v>
      </c>
      <c r="D24" s="750"/>
      <c r="E24" s="750"/>
      <c r="F24" s="750"/>
      <c r="G24" s="750"/>
      <c r="H24" s="456"/>
      <c r="I24" s="571"/>
      <c r="J24" s="572"/>
      <c r="K24" s="105"/>
    </row>
    <row r="25" spans="2:11" s="98" customFormat="1" ht="7.5" customHeight="1">
      <c r="B25" s="361"/>
      <c r="C25" s="103"/>
      <c r="D25" s="573"/>
      <c r="E25" s="573"/>
      <c r="F25" s="573"/>
      <c r="G25" s="573"/>
      <c r="H25" s="456"/>
      <c r="I25" s="570"/>
      <c r="J25" s="572"/>
      <c r="K25" s="105"/>
    </row>
    <row r="26" spans="2:11" s="98" customFormat="1" ht="18" customHeight="1">
      <c r="B26" s="361"/>
      <c r="C26" s="750" t="s">
        <v>650</v>
      </c>
      <c r="D26" s="750"/>
      <c r="E26" s="750"/>
      <c r="F26" s="750"/>
      <c r="G26" s="750"/>
      <c r="H26" s="456"/>
      <c r="I26" s="571"/>
      <c r="J26" s="572"/>
      <c r="K26" s="105"/>
    </row>
    <row r="27" spans="2:11" s="98" customFormat="1" ht="7.5" customHeight="1">
      <c r="B27" s="361"/>
      <c r="C27" s="103"/>
      <c r="D27" s="573"/>
      <c r="E27" s="573"/>
      <c r="F27" s="573"/>
      <c r="G27" s="573"/>
      <c r="H27" s="456"/>
      <c r="I27" s="570"/>
      <c r="J27" s="572"/>
      <c r="K27" s="105"/>
    </row>
    <row r="28" spans="2:11" s="98" customFormat="1" ht="18" customHeight="1">
      <c r="B28" s="361"/>
      <c r="C28" s="149" t="s">
        <v>651</v>
      </c>
      <c r="D28" s="574"/>
      <c r="E28" s="574"/>
      <c r="F28" s="574"/>
      <c r="G28" s="456"/>
      <c r="H28" s="456"/>
      <c r="I28" s="571"/>
      <c r="J28" s="572"/>
      <c r="K28" s="105"/>
    </row>
    <row r="29" spans="2:11" s="98" customFormat="1" ht="15.75">
      <c r="B29" s="361"/>
      <c r="C29" s="149" t="s">
        <v>652</v>
      </c>
      <c r="D29" s="574"/>
      <c r="E29" s="574"/>
      <c r="F29" s="574"/>
      <c r="G29" s="456"/>
      <c r="H29" s="456"/>
      <c r="I29" s="574"/>
      <c r="J29" s="575"/>
      <c r="K29" s="105"/>
    </row>
    <row r="30" spans="2:11" s="162" customFormat="1" ht="16.5" customHeight="1">
      <c r="B30" s="361"/>
      <c r="C30" s="749"/>
      <c r="D30" s="749"/>
      <c r="E30" s="749"/>
      <c r="F30" s="749"/>
      <c r="G30" s="749"/>
      <c r="H30" s="749"/>
      <c r="I30" s="749"/>
      <c r="J30" s="283"/>
      <c r="K30" s="45"/>
    </row>
    <row r="31" spans="2:11" s="162" customFormat="1" ht="7.5" customHeight="1">
      <c r="B31" s="361"/>
      <c r="C31" s="576"/>
      <c r="D31" s="576"/>
      <c r="E31" s="576"/>
      <c r="F31" s="576"/>
      <c r="G31" s="576"/>
      <c r="H31" s="576"/>
      <c r="I31" s="153"/>
      <c r="J31" s="283"/>
      <c r="K31" s="45"/>
    </row>
    <row r="32" spans="2:11" ht="22.5" customHeight="1">
      <c r="B32" s="361"/>
      <c r="C32" s="838" t="s">
        <v>653</v>
      </c>
      <c r="D32" s="838"/>
      <c r="E32" s="838"/>
      <c r="F32" s="838"/>
      <c r="G32" s="838"/>
      <c r="H32" s="838"/>
      <c r="I32" s="838"/>
      <c r="J32" s="838"/>
      <c r="K32" s="838"/>
    </row>
    <row r="33" spans="2:11" s="88" customFormat="1" ht="21" customHeight="1">
      <c r="B33" s="568"/>
      <c r="C33" s="839" t="s">
        <v>654</v>
      </c>
      <c r="D33" s="839"/>
      <c r="E33" s="839"/>
      <c r="F33" s="839"/>
      <c r="G33" s="839"/>
      <c r="H33" s="839"/>
      <c r="I33" s="94"/>
      <c r="J33" s="104" t="s">
        <v>175</v>
      </c>
      <c r="K33" s="569"/>
    </row>
    <row r="34" spans="2:11" s="88" customFormat="1" ht="12.75" customHeight="1">
      <c r="B34" s="568"/>
      <c r="C34" s="840" t="s">
        <v>655</v>
      </c>
      <c r="D34" s="840"/>
      <c r="E34" s="288"/>
      <c r="F34" s="288"/>
      <c r="G34" s="288"/>
      <c r="H34" s="577"/>
      <c r="I34" s="94"/>
      <c r="J34" s="281"/>
      <c r="K34" s="569"/>
    </row>
    <row r="35" spans="2:11" s="88" customFormat="1" ht="58.5" customHeight="1">
      <c r="B35" s="568"/>
      <c r="C35" s="749"/>
      <c r="D35" s="749"/>
      <c r="E35" s="749"/>
      <c r="F35" s="749"/>
      <c r="G35" s="749"/>
      <c r="H35" s="749"/>
      <c r="I35" s="749"/>
      <c r="J35" s="281"/>
      <c r="K35" s="569"/>
    </row>
    <row r="36" spans="2:11" s="88" customFormat="1" ht="7.5" customHeight="1">
      <c r="B36" s="568"/>
      <c r="C36" s="578"/>
      <c r="D36" s="578"/>
      <c r="E36" s="578"/>
      <c r="F36" s="578"/>
      <c r="G36" s="578"/>
      <c r="H36" s="578"/>
      <c r="I36" s="94"/>
      <c r="J36" s="281"/>
      <c r="K36" s="569"/>
    </row>
    <row r="37" spans="2:11" s="88" customFormat="1" ht="37.5" customHeight="1">
      <c r="B37" s="568"/>
      <c r="C37" s="841" t="s">
        <v>656</v>
      </c>
      <c r="D37" s="841"/>
      <c r="E37" s="841"/>
      <c r="F37" s="841"/>
      <c r="G37" s="841"/>
      <c r="H37" s="841"/>
      <c r="I37" s="841"/>
      <c r="J37" s="104" t="s">
        <v>175</v>
      </c>
      <c r="K37" s="569"/>
    </row>
    <row r="38" spans="2:11" s="88" customFormat="1" ht="12.75" customHeight="1">
      <c r="B38" s="568"/>
      <c r="C38" s="840" t="s">
        <v>657</v>
      </c>
      <c r="D38" s="840"/>
      <c r="E38" s="288"/>
      <c r="F38" s="288"/>
      <c r="G38" s="288"/>
      <c r="H38" s="577"/>
      <c r="I38" s="94"/>
      <c r="J38" s="281"/>
      <c r="K38" s="569"/>
    </row>
    <row r="39" spans="2:11" s="88" customFormat="1" ht="58.5" customHeight="1">
      <c r="B39" s="568"/>
      <c r="C39" s="749"/>
      <c r="D39" s="749"/>
      <c r="E39" s="749"/>
      <c r="F39" s="749"/>
      <c r="G39" s="749"/>
      <c r="H39" s="749"/>
      <c r="I39" s="749"/>
      <c r="J39" s="281"/>
      <c r="K39" s="569"/>
    </row>
    <row r="40" spans="2:11" s="88" customFormat="1" ht="7.5" customHeight="1">
      <c r="B40" s="568"/>
      <c r="C40" s="578"/>
      <c r="D40" s="578"/>
      <c r="E40" s="578"/>
      <c r="F40" s="578"/>
      <c r="G40" s="578"/>
      <c r="H40" s="578"/>
      <c r="I40" s="94"/>
      <c r="J40" s="281"/>
      <c r="K40" s="569"/>
    </row>
    <row r="41" spans="2:11" s="88" customFormat="1" ht="27.75" customHeight="1">
      <c r="B41" s="568"/>
      <c r="C41" s="802" t="s">
        <v>658</v>
      </c>
      <c r="D41" s="802"/>
      <c r="E41" s="802"/>
      <c r="F41" s="802"/>
      <c r="G41" s="802"/>
      <c r="H41" s="802"/>
      <c r="I41" s="802"/>
      <c r="J41" s="104" t="s">
        <v>175</v>
      </c>
      <c r="K41" s="569"/>
    </row>
    <row r="42" spans="2:11" s="88" customFormat="1" ht="7.5" customHeight="1">
      <c r="B42" s="568"/>
      <c r="C42" s="290"/>
      <c r="D42" s="290"/>
      <c r="E42" s="290"/>
      <c r="F42" s="290"/>
      <c r="G42" s="290"/>
      <c r="H42" s="290"/>
      <c r="I42" s="94"/>
      <c r="J42" s="55"/>
      <c r="K42" s="569"/>
    </row>
    <row r="43" spans="2:11" s="98" customFormat="1" ht="27.75" customHeight="1">
      <c r="B43" s="361"/>
      <c r="C43" s="841" t="s">
        <v>659</v>
      </c>
      <c r="D43" s="841"/>
      <c r="E43" s="841"/>
      <c r="F43" s="841"/>
      <c r="G43" s="841"/>
      <c r="H43" s="841"/>
      <c r="I43" s="841"/>
      <c r="J43" s="104" t="s">
        <v>175</v>
      </c>
      <c r="K43" s="105"/>
    </row>
    <row r="44" spans="2:11" ht="7.5" customHeight="1">
      <c r="B44" s="361"/>
      <c r="C44" s="281"/>
      <c r="D44" s="281"/>
      <c r="E44" s="281"/>
      <c r="F44" s="281"/>
      <c r="G44" s="281"/>
      <c r="H44" s="281"/>
      <c r="I44" s="38"/>
      <c r="J44" s="281"/>
      <c r="K44" s="579"/>
    </row>
    <row r="45" spans="2:11" ht="21" customHeight="1">
      <c r="B45" s="361"/>
      <c r="C45" s="281" t="s">
        <v>660</v>
      </c>
      <c r="D45" s="281"/>
      <c r="E45" s="281"/>
      <c r="F45" s="281"/>
      <c r="G45" s="281"/>
      <c r="H45" s="281"/>
      <c r="I45" s="38"/>
      <c r="J45" s="104" t="s">
        <v>182</v>
      </c>
      <c r="K45" s="579"/>
    </row>
    <row r="46" spans="2:11" ht="7.5" customHeight="1">
      <c r="B46" s="361"/>
      <c r="C46" s="281"/>
      <c r="D46" s="281"/>
      <c r="E46" s="281"/>
      <c r="F46" s="281"/>
      <c r="G46" s="281"/>
      <c r="H46" s="281"/>
      <c r="I46" s="38"/>
      <c r="J46" s="281"/>
      <c r="K46" s="579"/>
    </row>
    <row r="47" spans="2:11" s="98" customFormat="1" ht="16.5" customHeight="1">
      <c r="B47" s="361"/>
      <c r="C47" s="750" t="s">
        <v>661</v>
      </c>
      <c r="D47" s="750"/>
      <c r="E47" s="750"/>
      <c r="F47" s="750"/>
      <c r="G47" s="750"/>
      <c r="H47" s="456"/>
      <c r="I47" s="571"/>
      <c r="J47" s="572"/>
      <c r="K47" s="105"/>
    </row>
    <row r="48" spans="2:11" s="98" customFormat="1" ht="7.5" customHeight="1">
      <c r="B48" s="361"/>
      <c r="C48" s="103"/>
      <c r="D48" s="573"/>
      <c r="E48" s="573"/>
      <c r="F48" s="573"/>
      <c r="G48" s="573"/>
      <c r="H48" s="456"/>
      <c r="I48" s="38"/>
      <c r="J48" s="570"/>
      <c r="K48" s="105"/>
    </row>
    <row r="49" spans="2:11" ht="21" customHeight="1">
      <c r="B49" s="361"/>
      <c r="C49" s="750" t="s">
        <v>662</v>
      </c>
      <c r="D49" s="750"/>
      <c r="E49" s="750"/>
      <c r="F49" s="750"/>
      <c r="G49" s="750"/>
      <c r="H49" s="750"/>
      <c r="I49" s="38"/>
      <c r="J49" s="104" t="s">
        <v>175</v>
      </c>
      <c r="K49" s="579"/>
    </row>
    <row r="50" spans="2:11" s="98" customFormat="1" ht="12.75" customHeight="1">
      <c r="B50" s="361"/>
      <c r="C50" s="750" t="s">
        <v>663</v>
      </c>
      <c r="D50" s="750"/>
      <c r="E50" s="750"/>
      <c r="F50" s="750"/>
      <c r="G50" s="750"/>
      <c r="H50" s="456"/>
      <c r="I50" s="38"/>
      <c r="J50" s="281"/>
      <c r="K50" s="105"/>
    </row>
    <row r="51" spans="2:11" s="88" customFormat="1" ht="58.5" customHeight="1">
      <c r="B51" s="568"/>
      <c r="C51" s="749"/>
      <c r="D51" s="749"/>
      <c r="E51" s="749"/>
      <c r="F51" s="749"/>
      <c r="G51" s="749"/>
      <c r="H51" s="749"/>
      <c r="I51" s="749"/>
      <c r="J51" s="281"/>
      <c r="K51" s="569"/>
    </row>
    <row r="52" spans="2:11" s="98" customFormat="1" ht="7.5" customHeight="1">
      <c r="B52" s="361"/>
      <c r="C52" s="103"/>
      <c r="D52" s="573"/>
      <c r="E52" s="573"/>
      <c r="F52" s="573"/>
      <c r="G52" s="573"/>
      <c r="H52" s="456"/>
      <c r="I52" s="38"/>
      <c r="J52" s="570"/>
      <c r="K52" s="105"/>
    </row>
    <row r="53" spans="2:11" ht="17.25" customHeight="1">
      <c r="B53" s="361"/>
      <c r="C53" s="750" t="s">
        <v>664</v>
      </c>
      <c r="D53" s="750"/>
      <c r="E53" s="750"/>
      <c r="F53" s="750"/>
      <c r="G53" s="750"/>
      <c r="H53" s="281"/>
      <c r="I53" s="38"/>
      <c r="J53" s="104"/>
      <c r="K53" s="579"/>
    </row>
    <row r="54" spans="2:11" s="98" customFormat="1" ht="15" customHeight="1">
      <c r="B54" s="361"/>
      <c r="C54" s="750" t="s">
        <v>665</v>
      </c>
      <c r="D54" s="750"/>
      <c r="E54" s="750"/>
      <c r="F54" s="750"/>
      <c r="G54" s="750"/>
      <c r="H54" s="456"/>
      <c r="I54" s="38"/>
      <c r="J54" s="281"/>
      <c r="K54" s="105"/>
    </row>
    <row r="55" spans="2:11" s="88" customFormat="1" ht="58.5" customHeight="1">
      <c r="B55" s="568"/>
      <c r="C55" s="749"/>
      <c r="D55" s="749"/>
      <c r="E55" s="749"/>
      <c r="F55" s="749"/>
      <c r="G55" s="749"/>
      <c r="H55" s="749"/>
      <c r="I55" s="749"/>
      <c r="J55" s="281"/>
      <c r="K55" s="569"/>
    </row>
    <row r="56" spans="2:11" ht="6" customHeight="1">
      <c r="B56" s="269"/>
      <c r="C56" s="580"/>
      <c r="D56" s="580"/>
      <c r="E56" s="580"/>
      <c r="F56" s="580"/>
      <c r="G56" s="580"/>
      <c r="H56" s="580"/>
      <c r="I56" s="580"/>
      <c r="J56" s="580"/>
      <c r="K56" s="581"/>
    </row>
  </sheetData>
  <sheetProtection sheet="1" objects="1" scenarios="1"/>
  <mergeCells count="27">
    <mergeCell ref="C53:G53"/>
    <mergeCell ref="C54:G54"/>
    <mergeCell ref="C55:I55"/>
    <mergeCell ref="C41:I41"/>
    <mergeCell ref="C43:I43"/>
    <mergeCell ref="C47:G47"/>
    <mergeCell ref="C49:H49"/>
    <mergeCell ref="C50:G50"/>
    <mergeCell ref="C51:I51"/>
    <mergeCell ref="C33:H33"/>
    <mergeCell ref="C34:D34"/>
    <mergeCell ref="C35:I35"/>
    <mergeCell ref="C37:I37"/>
    <mergeCell ref="C38:D38"/>
    <mergeCell ref="C39:I39"/>
    <mergeCell ref="C20:G20"/>
    <mergeCell ref="C22:G22"/>
    <mergeCell ref="C24:G24"/>
    <mergeCell ref="C26:G26"/>
    <mergeCell ref="C30:I30"/>
    <mergeCell ref="C32:K32"/>
    <mergeCell ref="C3:H3"/>
    <mergeCell ref="C6:G6"/>
    <mergeCell ref="C13:H13"/>
    <mergeCell ref="C15:G15"/>
    <mergeCell ref="C17:G17"/>
    <mergeCell ref="C18:I18"/>
  </mergeCells>
  <conditionalFormatting sqref="J15 J37 J41">
    <cfRule type="cellIs" priority="1" dxfId="0" operator="notBetween" stopIfTrue="1">
      <formula>"SI"</formula>
      <formula>"NO"</formula>
    </cfRule>
  </conditionalFormatting>
  <conditionalFormatting sqref="J43">
    <cfRule type="cellIs" priority="2" dxfId="0" operator="notBetween" stopIfTrue="1">
      <formula>"SI"</formula>
      <formula>"NO"</formula>
    </cfRule>
  </conditionalFormatting>
  <conditionalFormatting sqref="J45">
    <cfRule type="cellIs" priority="3" dxfId="0" operator="notBetween" stopIfTrue="1">
      <formula>"SI"</formula>
      <formula>"NO"</formula>
    </cfRule>
  </conditionalFormatting>
  <conditionalFormatting sqref="J33">
    <cfRule type="cellIs" priority="4" dxfId="0" operator="notBetween" stopIfTrue="1">
      <formula>"SI"</formula>
      <formula>"NO"</formula>
    </cfRule>
  </conditionalFormatting>
  <conditionalFormatting sqref="J49">
    <cfRule type="cellIs" priority="5" dxfId="0" operator="notBetween" stopIfTrue="1">
      <formula>"SI"</formula>
      <formula>"NO"</formula>
    </cfRule>
  </conditionalFormatting>
  <conditionalFormatting sqref="J53">
    <cfRule type="cellIs" priority="6" dxfId="0" operator="notBetween" stopIfTrue="1">
      <formula>"SI"</formula>
      <formula>"NO"</formula>
    </cfRule>
  </conditionalFormatting>
  <dataValidations count="6">
    <dataValidation type="list" allowBlank="1" showErrorMessage="1" sqref="J15 I29 J33 J37 J41 J43 J45 J49 J53">
      <formula1>"SI,NO"</formula1>
      <formula2>0</formula2>
    </dataValidation>
    <dataValidation type="decimal" allowBlank="1" showErrorMessage="1" sqref="I21 I23 I25 I27 J48 J52">
      <formula1>-1E+27</formula1>
      <formula2>1E+28</formula2>
    </dataValidation>
    <dataValidation type="whole" allowBlank="1" showInputMessage="1" showErrorMessage="1" prompt="valori in euro" sqref="I20 I22 I24 I26 I28 I47">
      <formula1>-1E+22</formula1>
      <formula2>1E+21</formula2>
    </dataValidation>
    <dataValidation type="decimal" allowBlank="1" showInputMessage="1" showErrorMessage="1" prompt="valori in euro" sqref="D8:D12 I8:I12">
      <formula1>-100000000000000000000</formula1>
      <formula2>10000000000000000000</formula2>
    </dataValidation>
    <dataValidation type="decimal" allowBlank="1" showInputMessage="1" showErrorMessage="1" prompt="valori in euro" sqref="H8:H12">
      <formula1>-1E+26</formula1>
      <formula2>1E+26</formula2>
    </dataValidation>
    <dataValidation type="decimal" allowBlank="1" showInputMessage="1" showErrorMessage="1" prompt="valori in euro" sqref="E8:F12">
      <formula1>-10000000000000000000</formula1>
      <formula2>1000000000000000000</formula2>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legacyDrawing r:id="rId2"/>
</worksheet>
</file>

<file path=xl/worksheets/sheet24.xml><?xml version="1.0" encoding="utf-8"?>
<worksheet xmlns="http://schemas.openxmlformats.org/spreadsheetml/2006/main" xmlns:r="http://schemas.openxmlformats.org/officeDocument/2006/relationships">
  <sheetPr>
    <pageSetUpPr fitToPage="1"/>
  </sheetPr>
  <dimension ref="A2:H43"/>
  <sheetViews>
    <sheetView showGridLines="0" zoomScalePageLayoutView="0" workbookViewId="0" topLeftCell="A30">
      <selection activeCell="D43" sqref="D43"/>
    </sheetView>
  </sheetViews>
  <sheetFormatPr defaultColWidth="9.140625" defaultRowHeight="12.75"/>
  <cols>
    <col min="1" max="1" width="0.42578125" style="38" customWidth="1"/>
    <col min="2" max="2" width="2.140625" style="30" customWidth="1"/>
    <col min="3" max="3" width="45.140625" style="30" customWidth="1"/>
    <col min="4" max="4" width="34.140625" style="53" customWidth="1"/>
    <col min="5" max="5" width="20.00390625" style="30" customWidth="1"/>
    <col min="6" max="6" width="6.421875" style="30" customWidth="1"/>
    <col min="7" max="7" width="14.7109375" style="30" customWidth="1"/>
    <col min="8" max="8" width="6.140625" style="30" customWidth="1"/>
    <col min="9" max="16384" width="9.140625" style="30" customWidth="1"/>
  </cols>
  <sheetData>
    <row r="1" ht="3" customHeight="1"/>
    <row r="2" spans="2:8" ht="12.75">
      <c r="B2" s="274"/>
      <c r="C2" s="582"/>
      <c r="D2" s="583"/>
      <c r="E2" s="583"/>
      <c r="F2" s="583"/>
      <c r="G2" s="583"/>
      <c r="H2" s="584"/>
    </row>
    <row r="3" spans="2:8" ht="12.75">
      <c r="B3" s="285"/>
      <c r="C3" s="585" t="s">
        <v>666</v>
      </c>
      <c r="D3" s="51"/>
      <c r="E3" s="55"/>
      <c r="F3" s="55"/>
      <c r="G3" s="55"/>
      <c r="H3" s="586"/>
    </row>
    <row r="4" spans="1:8" s="88" customFormat="1" ht="41.25" customHeight="1">
      <c r="A4" s="94"/>
      <c r="B4" s="587"/>
      <c r="C4" s="750" t="s">
        <v>667</v>
      </c>
      <c r="D4" s="750"/>
      <c r="E4" s="750"/>
      <c r="F4" s="103"/>
      <c r="G4" s="104" t="s">
        <v>175</v>
      </c>
      <c r="H4" s="588"/>
    </row>
    <row r="5" spans="1:8" s="88" customFormat="1" ht="12.75">
      <c r="A5" s="94"/>
      <c r="B5" s="587"/>
      <c r="C5" s="134" t="s">
        <v>668</v>
      </c>
      <c r="D5" s="288"/>
      <c r="E5" s="288"/>
      <c r="F5" s="288"/>
      <c r="G5" s="589"/>
      <c r="H5" s="588"/>
    </row>
    <row r="6" spans="1:8" s="88" customFormat="1" ht="58.5" customHeight="1">
      <c r="A6" s="94"/>
      <c r="B6" s="587"/>
      <c r="C6" s="749"/>
      <c r="D6" s="749"/>
      <c r="E6" s="749"/>
      <c r="F6" s="749"/>
      <c r="G6" s="749"/>
      <c r="H6" s="588"/>
    </row>
    <row r="7" spans="1:8" s="88" customFormat="1" ht="7.5" customHeight="1">
      <c r="A7" s="94"/>
      <c r="B7" s="590"/>
      <c r="C7" s="578"/>
      <c r="D7" s="578"/>
      <c r="E7" s="578"/>
      <c r="F7" s="578"/>
      <c r="G7" s="578"/>
      <c r="H7" s="588"/>
    </row>
    <row r="8" spans="1:8" s="88" customFormat="1" ht="41.25" customHeight="1">
      <c r="A8" s="94"/>
      <c r="B8" s="587"/>
      <c r="C8" s="750" t="s">
        <v>669</v>
      </c>
      <c r="D8" s="750"/>
      <c r="E8" s="750"/>
      <c r="F8" s="103"/>
      <c r="G8" s="104" t="s">
        <v>182</v>
      </c>
      <c r="H8" s="588"/>
    </row>
    <row r="9" spans="1:8" s="88" customFormat="1" ht="12.75">
      <c r="A9" s="94"/>
      <c r="B9" s="587"/>
      <c r="C9" s="54" t="s">
        <v>670</v>
      </c>
      <c r="D9" s="288"/>
      <c r="E9" s="288"/>
      <c r="F9" s="288"/>
      <c r="G9" s="589"/>
      <c r="H9" s="588"/>
    </row>
    <row r="10" spans="1:8" s="88" customFormat="1" ht="58.5" customHeight="1">
      <c r="A10" s="94"/>
      <c r="B10" s="587"/>
      <c r="C10" s="749"/>
      <c r="D10" s="749"/>
      <c r="E10" s="749"/>
      <c r="F10" s="749"/>
      <c r="G10" s="749"/>
      <c r="H10" s="588"/>
    </row>
    <row r="11" spans="1:8" s="88" customFormat="1" ht="12.75">
      <c r="A11" s="94"/>
      <c r="B11" s="590"/>
      <c r="C11" s="578"/>
      <c r="D11" s="578"/>
      <c r="E11" s="578"/>
      <c r="F11" s="578"/>
      <c r="G11" s="578"/>
      <c r="H11" s="588"/>
    </row>
    <row r="12" spans="1:8" s="88" customFormat="1" ht="30" customHeight="1">
      <c r="A12" s="94"/>
      <c r="B12" s="590"/>
      <c r="C12" s="842" t="s">
        <v>671</v>
      </c>
      <c r="D12" s="842"/>
      <c r="E12" s="842"/>
      <c r="F12" s="842"/>
      <c r="G12" s="842"/>
      <c r="H12" s="588"/>
    </row>
    <row r="13" spans="1:8" s="88" customFormat="1" ht="8.25" customHeight="1">
      <c r="A13" s="94"/>
      <c r="B13" s="590"/>
      <c r="C13" s="591"/>
      <c r="D13" s="578"/>
      <c r="E13" s="578"/>
      <c r="F13" s="578"/>
      <c r="G13" s="578"/>
      <c r="H13" s="588"/>
    </row>
    <row r="14" spans="2:8" ht="23.25" customHeight="1">
      <c r="B14" s="285"/>
      <c r="C14" s="110" t="s">
        <v>672</v>
      </c>
      <c r="D14" s="110"/>
      <c r="E14" s="592"/>
      <c r="F14" s="592"/>
      <c r="G14" s="55"/>
      <c r="H14" s="586"/>
    </row>
    <row r="15" spans="2:8" ht="12.75">
      <c r="B15" s="285"/>
      <c r="C15" s="593" t="s">
        <v>278</v>
      </c>
      <c r="D15" s="559" t="s">
        <v>673</v>
      </c>
      <c r="E15" s="592"/>
      <c r="F15" s="592"/>
      <c r="G15" s="592"/>
      <c r="H15" s="586"/>
    </row>
    <row r="16" spans="2:8" ht="36.75" customHeight="1">
      <c r="B16" s="285"/>
      <c r="C16" s="535" t="s">
        <v>625</v>
      </c>
      <c r="D16" s="594">
        <f>SUM(D18:D22)</f>
        <v>17329598</v>
      </c>
      <c r="E16" s="592"/>
      <c r="F16" s="592"/>
      <c r="G16" s="592"/>
      <c r="H16" s="586"/>
    </row>
    <row r="17" spans="2:8" ht="12.75">
      <c r="B17" s="285"/>
      <c r="C17" s="540" t="s">
        <v>626</v>
      </c>
      <c r="D17" s="595"/>
      <c r="E17" s="592"/>
      <c r="F17" s="592"/>
      <c r="G17" s="592"/>
      <c r="H17" s="586"/>
    </row>
    <row r="18" spans="2:8" ht="24.75" customHeight="1">
      <c r="B18" s="285"/>
      <c r="C18" s="543" t="s">
        <v>627</v>
      </c>
      <c r="D18" s="562">
        <v>9200386</v>
      </c>
      <c r="E18" s="592"/>
      <c r="F18" s="592"/>
      <c r="G18" s="592"/>
      <c r="H18" s="586"/>
    </row>
    <row r="19" spans="2:8" ht="24.75" customHeight="1">
      <c r="B19" s="285"/>
      <c r="C19" s="543">
        <v>2017</v>
      </c>
      <c r="D19" s="562">
        <v>14332</v>
      </c>
      <c r="E19" s="592"/>
      <c r="F19" s="592"/>
      <c r="G19" s="592"/>
      <c r="H19" s="586"/>
    </row>
    <row r="20" spans="2:8" ht="24.75" customHeight="1">
      <c r="B20" s="285"/>
      <c r="C20" s="543">
        <v>2018</v>
      </c>
      <c r="D20" s="562"/>
      <c r="E20" s="596"/>
      <c r="F20" s="592"/>
      <c r="G20" s="592"/>
      <c r="H20" s="586"/>
    </row>
    <row r="21" spans="2:8" ht="24.75" customHeight="1">
      <c r="B21" s="285"/>
      <c r="C21" s="543">
        <v>2019</v>
      </c>
      <c r="D21" s="597"/>
      <c r="E21" s="596"/>
      <c r="F21" s="592"/>
      <c r="G21" s="592"/>
      <c r="H21" s="586"/>
    </row>
    <row r="22" spans="2:8" ht="24.75" customHeight="1">
      <c r="B22" s="285"/>
      <c r="C22" s="543">
        <v>2020</v>
      </c>
      <c r="D22" s="562">
        <v>8114880</v>
      </c>
      <c r="E22" s="596"/>
      <c r="F22" s="592"/>
      <c r="G22" s="592"/>
      <c r="H22" s="586"/>
    </row>
    <row r="23" spans="2:8" ht="12.75">
      <c r="B23" s="285"/>
      <c r="C23" s="55"/>
      <c r="D23" s="51"/>
      <c r="E23" s="596"/>
      <c r="F23" s="592"/>
      <c r="G23" s="592"/>
      <c r="H23" s="586"/>
    </row>
    <row r="24" spans="2:8" ht="23.25" customHeight="1">
      <c r="B24" s="285"/>
      <c r="C24" s="110" t="s">
        <v>674</v>
      </c>
      <c r="D24" s="110"/>
      <c r="E24" s="592"/>
      <c r="F24" s="592"/>
      <c r="G24" s="55"/>
      <c r="H24" s="586"/>
    </row>
    <row r="25" spans="2:8" ht="12.75">
      <c r="B25" s="285"/>
      <c r="C25" s="593" t="s">
        <v>278</v>
      </c>
      <c r="D25" s="559" t="s">
        <v>673</v>
      </c>
      <c r="E25" s="592"/>
      <c r="F25" s="592"/>
      <c r="G25" s="592"/>
      <c r="H25" s="586"/>
    </row>
    <row r="26" spans="2:8" ht="38.25" customHeight="1">
      <c r="B26" s="285"/>
      <c r="C26" s="535" t="s">
        <v>625</v>
      </c>
      <c r="D26" s="594">
        <f>SUM(D28:D32)</f>
        <v>434114</v>
      </c>
      <c r="E26" s="592"/>
      <c r="F26" s="592"/>
      <c r="G26" s="592"/>
      <c r="H26" s="586"/>
    </row>
    <row r="27" spans="2:8" ht="12.75">
      <c r="B27" s="285"/>
      <c r="C27" s="540" t="s">
        <v>626</v>
      </c>
      <c r="D27" s="598"/>
      <c r="E27" s="592"/>
      <c r="F27" s="592"/>
      <c r="G27" s="592"/>
      <c r="H27" s="586"/>
    </row>
    <row r="28" spans="2:8" ht="24.75" customHeight="1">
      <c r="B28" s="285"/>
      <c r="C28" s="543" t="s">
        <v>627</v>
      </c>
      <c r="D28" s="599">
        <v>3772</v>
      </c>
      <c r="E28" s="592"/>
      <c r="F28" s="592"/>
      <c r="G28" s="592"/>
      <c r="H28" s="586"/>
    </row>
    <row r="29" spans="2:8" ht="24.75" customHeight="1">
      <c r="B29" s="285"/>
      <c r="C29" s="543">
        <v>2017</v>
      </c>
      <c r="D29" s="562">
        <v>41377</v>
      </c>
      <c r="E29" s="592"/>
      <c r="F29" s="592"/>
      <c r="G29" s="592"/>
      <c r="H29" s="586"/>
    </row>
    <row r="30" spans="2:8" ht="24.75" customHeight="1">
      <c r="B30" s="285"/>
      <c r="C30" s="543">
        <v>2018</v>
      </c>
      <c r="D30" s="562">
        <v>31545</v>
      </c>
      <c r="E30" s="55"/>
      <c r="F30" s="55"/>
      <c r="G30" s="55"/>
      <c r="H30" s="586"/>
    </row>
    <row r="31" spans="2:8" ht="24.75" customHeight="1">
      <c r="B31" s="285"/>
      <c r="C31" s="543">
        <v>2019</v>
      </c>
      <c r="D31" s="562">
        <v>28459</v>
      </c>
      <c r="E31" s="55"/>
      <c r="F31" s="55"/>
      <c r="G31" s="55"/>
      <c r="H31" s="586"/>
    </row>
    <row r="32" spans="2:8" ht="24.75" customHeight="1">
      <c r="B32" s="285"/>
      <c r="C32" s="543">
        <v>2020</v>
      </c>
      <c r="D32" s="600">
        <v>328961</v>
      </c>
      <c r="E32" s="55"/>
      <c r="F32" s="55"/>
      <c r="G32" s="55"/>
      <c r="H32" s="586"/>
    </row>
    <row r="33" spans="2:8" ht="12.75">
      <c r="B33" s="285"/>
      <c r="C33" s="55"/>
      <c r="D33" s="51"/>
      <c r="E33" s="596"/>
      <c r="F33" s="592"/>
      <c r="G33" s="592"/>
      <c r="H33" s="586"/>
    </row>
    <row r="34" spans="2:8" ht="23.25" customHeight="1">
      <c r="B34" s="285"/>
      <c r="C34" s="110" t="s">
        <v>675</v>
      </c>
      <c r="D34" s="110"/>
      <c r="E34" s="592"/>
      <c r="F34" s="592"/>
      <c r="G34" s="55"/>
      <c r="H34" s="586"/>
    </row>
    <row r="35" spans="2:8" ht="12.75">
      <c r="B35" s="285"/>
      <c r="C35" s="593" t="s">
        <v>278</v>
      </c>
      <c r="D35" s="559" t="s">
        <v>673</v>
      </c>
      <c r="E35" s="592"/>
      <c r="F35" s="592"/>
      <c r="G35" s="592"/>
      <c r="H35" s="586"/>
    </row>
    <row r="36" spans="2:8" ht="38.25" customHeight="1">
      <c r="B36" s="285"/>
      <c r="C36" s="535" t="s">
        <v>625</v>
      </c>
      <c r="D36" s="594">
        <f>SUM(D38:D42)</f>
        <v>769902</v>
      </c>
      <c r="E36" s="592"/>
      <c r="F36" s="592"/>
      <c r="G36" s="592"/>
      <c r="H36" s="586"/>
    </row>
    <row r="37" spans="2:8" ht="12.75">
      <c r="B37" s="285"/>
      <c r="C37" s="540" t="s">
        <v>626</v>
      </c>
      <c r="D37" s="598"/>
      <c r="E37" s="592"/>
      <c r="F37" s="592"/>
      <c r="G37" s="592"/>
      <c r="H37" s="586"/>
    </row>
    <row r="38" spans="2:8" ht="24.75" customHeight="1">
      <c r="B38" s="285"/>
      <c r="C38" s="543" t="s">
        <v>627</v>
      </c>
      <c r="D38" s="599"/>
      <c r="E38" s="592"/>
      <c r="F38" s="592"/>
      <c r="G38" s="592"/>
      <c r="H38" s="586"/>
    </row>
    <row r="39" spans="2:8" ht="24.75" customHeight="1">
      <c r="B39" s="285"/>
      <c r="C39" s="543">
        <v>2017</v>
      </c>
      <c r="D39" s="562"/>
      <c r="E39" s="592"/>
      <c r="F39" s="592"/>
      <c r="G39" s="592"/>
      <c r="H39" s="586"/>
    </row>
    <row r="40" spans="2:8" ht="24.75" customHeight="1">
      <c r="B40" s="285"/>
      <c r="C40" s="543">
        <v>2018</v>
      </c>
      <c r="D40" s="562">
        <v>4299</v>
      </c>
      <c r="E40" s="55"/>
      <c r="F40" s="55"/>
      <c r="G40" s="55"/>
      <c r="H40" s="586"/>
    </row>
    <row r="41" spans="2:8" ht="24.75" customHeight="1">
      <c r="B41" s="285"/>
      <c r="C41" s="543">
        <v>2019</v>
      </c>
      <c r="D41" s="562">
        <v>450</v>
      </c>
      <c r="E41" s="55"/>
      <c r="F41" s="55"/>
      <c r="G41" s="55"/>
      <c r="H41" s="586"/>
    </row>
    <row r="42" spans="2:8" ht="24.75" customHeight="1">
      <c r="B42" s="285"/>
      <c r="C42" s="543">
        <v>2020</v>
      </c>
      <c r="D42" s="600">
        <v>765153</v>
      </c>
      <c r="E42" s="55"/>
      <c r="F42" s="55"/>
      <c r="G42" s="55"/>
      <c r="H42" s="586"/>
    </row>
    <row r="43" spans="1:8" s="162" customFormat="1" ht="12.75">
      <c r="A43" s="282"/>
      <c r="B43" s="601"/>
      <c r="C43" s="602"/>
      <c r="D43" s="602"/>
      <c r="E43" s="602"/>
      <c r="F43" s="602"/>
      <c r="G43" s="602"/>
      <c r="H43" s="603"/>
    </row>
  </sheetData>
  <sheetProtection sheet="1" objects="1" scenarios="1"/>
  <mergeCells count="5">
    <mergeCell ref="C4:E4"/>
    <mergeCell ref="C6:G6"/>
    <mergeCell ref="C8:E8"/>
    <mergeCell ref="C10:G10"/>
    <mergeCell ref="C12:G12"/>
  </mergeCells>
  <conditionalFormatting sqref="G4">
    <cfRule type="cellIs" priority="1" dxfId="0" operator="notBetween" stopIfTrue="1">
      <formula>"SI"</formula>
      <formula>"NO"</formula>
    </cfRule>
  </conditionalFormatting>
  <conditionalFormatting sqref="G8">
    <cfRule type="cellIs" priority="2" dxfId="0" operator="notBetween" stopIfTrue="1">
      <formula>"SI"</formula>
      <formula>"NO"</formula>
    </cfRule>
  </conditionalFormatting>
  <dataValidations count="3">
    <dataValidation type="decimal" operator="greaterThanOrEqual" allowBlank="1" showInputMessage="1" showErrorMessage="1" prompt="valori in euro" sqref="D18:D22 D28:D32 D38:D42">
      <formula1>0</formula1>
    </dataValidation>
    <dataValidation type="decimal" operator="greaterThanOrEqual" allowBlank="1" showErrorMessage="1" sqref="D23 D33">
      <formula1>0</formula1>
    </dataValidation>
    <dataValidation type="list" allowBlank="1" showErrorMessage="1" sqref="G4 G8">
      <formula1>"SI,NO"</formula1>
      <formula2>0</formula2>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worksheet>
</file>

<file path=xl/worksheets/sheet25.xml><?xml version="1.0" encoding="utf-8"?>
<worksheet xmlns="http://schemas.openxmlformats.org/spreadsheetml/2006/main" xmlns:r="http://schemas.openxmlformats.org/officeDocument/2006/relationships">
  <sheetPr>
    <pageSetUpPr fitToPage="1"/>
  </sheetPr>
  <dimension ref="B1:L53"/>
  <sheetViews>
    <sheetView showGridLines="0" zoomScalePageLayoutView="0" workbookViewId="0" topLeftCell="A40">
      <selection activeCell="H56" sqref="H56"/>
    </sheetView>
  </sheetViews>
  <sheetFormatPr defaultColWidth="9.140625" defaultRowHeight="12.75"/>
  <cols>
    <col min="1" max="1" width="0.9921875" style="30" customWidth="1"/>
    <col min="2" max="2" width="2.00390625" style="30" customWidth="1"/>
    <col min="3" max="3" width="25.00390625" style="30" customWidth="1"/>
    <col min="4" max="6" width="22.28125" style="53" customWidth="1"/>
    <col min="7" max="8" width="22.28125" style="30" customWidth="1"/>
    <col min="9" max="9" width="24.28125" style="30" customWidth="1"/>
    <col min="10" max="10" width="17.7109375" style="30" customWidth="1"/>
    <col min="11" max="11" width="1.8515625" style="38" customWidth="1"/>
    <col min="12" max="16384" width="9.140625" style="30" customWidth="1"/>
  </cols>
  <sheetData>
    <row r="1" spans="8:10" ht="6" customHeight="1">
      <c r="H1" s="38"/>
      <c r="I1" s="38"/>
      <c r="J1" s="38"/>
    </row>
    <row r="2" spans="2:11" ht="7.5" customHeight="1">
      <c r="B2" s="526"/>
      <c r="C2" s="604"/>
      <c r="D2" s="605"/>
      <c r="E2" s="605"/>
      <c r="F2" s="605"/>
      <c r="G2" s="605"/>
      <c r="H2" s="33"/>
      <c r="I2" s="33"/>
      <c r="J2" s="33"/>
      <c r="K2" s="527"/>
    </row>
    <row r="3" spans="2:11" ht="12.75" customHeight="1">
      <c r="B3" s="528"/>
      <c r="C3" s="770" t="s">
        <v>676</v>
      </c>
      <c r="D3" s="770"/>
      <c r="E3" s="770"/>
      <c r="F3" s="770"/>
      <c r="G3" s="770"/>
      <c r="H3" s="153"/>
      <c r="I3" s="153"/>
      <c r="J3" s="153"/>
      <c r="K3" s="468"/>
    </row>
    <row r="4" spans="2:11" s="38" customFormat="1" ht="12.75" customHeight="1">
      <c r="B4" s="528"/>
      <c r="C4" s="834" t="s">
        <v>677</v>
      </c>
      <c r="D4" s="834"/>
      <c r="E4" s="834"/>
      <c r="F4" s="834"/>
      <c r="G4" s="834"/>
      <c r="H4" s="153"/>
      <c r="I4" s="153"/>
      <c r="J4" s="153"/>
      <c r="K4" s="468"/>
    </row>
    <row r="5" spans="2:11" s="38" customFormat="1" ht="3.75" customHeight="1">
      <c r="B5" s="528"/>
      <c r="C5" s="151"/>
      <c r="D5" s="151"/>
      <c r="E5" s="151"/>
      <c r="F5" s="151"/>
      <c r="G5" s="151"/>
      <c r="H5" s="153"/>
      <c r="I5" s="153"/>
      <c r="J5" s="153"/>
      <c r="K5" s="468"/>
    </row>
    <row r="6" spans="2:11" ht="95.25" customHeight="1">
      <c r="B6" s="528"/>
      <c r="C6" s="593" t="s">
        <v>678</v>
      </c>
      <c r="D6" s="557" t="s">
        <v>679</v>
      </c>
      <c r="E6" s="606" t="s">
        <v>680</v>
      </c>
      <c r="F6" s="606" t="s">
        <v>681</v>
      </c>
      <c r="G6" s="607" t="s">
        <v>682</v>
      </c>
      <c r="H6" s="153"/>
      <c r="I6" s="153"/>
      <c r="J6" s="153"/>
      <c r="K6" s="468"/>
    </row>
    <row r="7" spans="2:11" ht="18.75" customHeight="1">
      <c r="B7" s="528"/>
      <c r="C7" s="608">
        <v>2020</v>
      </c>
      <c r="D7" s="430">
        <f>+E7+F7</f>
        <v>36253167</v>
      </c>
      <c r="E7" s="609">
        <v>33999509</v>
      </c>
      <c r="F7" s="609">
        <v>2253658</v>
      </c>
      <c r="G7" s="610">
        <v>-19</v>
      </c>
      <c r="H7" s="55"/>
      <c r="I7" s="55"/>
      <c r="J7" s="55"/>
      <c r="K7" s="468"/>
    </row>
    <row r="8" spans="2:11" ht="18.75" customHeight="1">
      <c r="B8" s="528"/>
      <c r="C8" s="608">
        <v>2019</v>
      </c>
      <c r="D8" s="430">
        <f>+E8+F8</f>
        <v>47152957</v>
      </c>
      <c r="E8" s="609">
        <v>46671483</v>
      </c>
      <c r="F8" s="609">
        <v>481474</v>
      </c>
      <c r="G8" s="610">
        <v>-16</v>
      </c>
      <c r="H8" s="55"/>
      <c r="I8" s="55"/>
      <c r="J8" s="55"/>
      <c r="K8" s="468"/>
    </row>
    <row r="9" spans="2:11" ht="18.75" customHeight="1">
      <c r="B9" s="528"/>
      <c r="C9" s="611">
        <v>2018</v>
      </c>
      <c r="D9" s="612">
        <f>+E9+F9</f>
        <v>47794209</v>
      </c>
      <c r="E9" s="613">
        <v>46242132</v>
      </c>
      <c r="F9" s="613">
        <v>1552077</v>
      </c>
      <c r="G9" s="614">
        <v>7</v>
      </c>
      <c r="H9" s="55"/>
      <c r="I9" s="55"/>
      <c r="J9" s="55"/>
      <c r="K9" s="468"/>
    </row>
    <row r="10" spans="2:11" ht="8.25" customHeight="1">
      <c r="B10" s="528"/>
      <c r="C10" s="55"/>
      <c r="D10" s="51"/>
      <c r="E10" s="51"/>
      <c r="F10" s="51"/>
      <c r="G10" s="55"/>
      <c r="H10" s="55"/>
      <c r="I10" s="55"/>
      <c r="J10" s="55"/>
      <c r="K10" s="468"/>
    </row>
    <row r="11" spans="2:11" ht="36.75" customHeight="1">
      <c r="B11" s="528"/>
      <c r="C11" s="804" t="s">
        <v>683</v>
      </c>
      <c r="D11" s="804"/>
      <c r="E11" s="804"/>
      <c r="F11" s="804"/>
      <c r="G11" s="804"/>
      <c r="H11" s="804"/>
      <c r="I11" s="104" t="s">
        <v>175</v>
      </c>
      <c r="J11" s="55"/>
      <c r="K11" s="468"/>
    </row>
    <row r="12" spans="2:11" ht="12.75">
      <c r="B12" s="528"/>
      <c r="C12" s="48" t="s">
        <v>684</v>
      </c>
      <c r="D12" s="48"/>
      <c r="E12" s="48"/>
      <c r="F12" s="48"/>
      <c r="G12" s="48"/>
      <c r="H12" s="55"/>
      <c r="I12" s="55"/>
      <c r="J12" s="55"/>
      <c r="K12" s="468"/>
    </row>
    <row r="13" spans="2:11" ht="77.25" customHeight="1">
      <c r="B13" s="528"/>
      <c r="C13" s="749"/>
      <c r="D13" s="749"/>
      <c r="E13" s="749"/>
      <c r="F13" s="749"/>
      <c r="G13" s="749"/>
      <c r="H13" s="749"/>
      <c r="I13" s="55"/>
      <c r="J13" s="55"/>
      <c r="K13" s="468"/>
    </row>
    <row r="14" spans="2:11" ht="12.75">
      <c r="B14" s="528"/>
      <c r="C14" s="55"/>
      <c r="D14" s="51"/>
      <c r="E14" s="51"/>
      <c r="F14" s="51"/>
      <c r="G14" s="55"/>
      <c r="H14" s="55"/>
      <c r="I14" s="55"/>
      <c r="J14" s="55"/>
      <c r="K14" s="468"/>
    </row>
    <row r="15" spans="2:11" s="88" customFormat="1" ht="41.25" customHeight="1">
      <c r="B15" s="213"/>
      <c r="C15" s="804" t="s">
        <v>685</v>
      </c>
      <c r="D15" s="804"/>
      <c r="E15" s="804"/>
      <c r="F15" s="804"/>
      <c r="G15" s="804"/>
      <c r="H15" s="804"/>
      <c r="I15" s="104" t="s">
        <v>175</v>
      </c>
      <c r="J15" s="55"/>
      <c r="K15" s="208"/>
    </row>
    <row r="16" spans="2:11" s="88" customFormat="1" ht="12.75">
      <c r="B16" s="213"/>
      <c r="C16" s="94"/>
      <c r="D16" s="615"/>
      <c r="E16" s="615"/>
      <c r="F16" s="615"/>
      <c r="G16" s="94"/>
      <c r="H16" s="55"/>
      <c r="I16" s="55"/>
      <c r="J16" s="55"/>
      <c r="K16" s="208"/>
    </row>
    <row r="17" spans="2:11" s="88" customFormat="1" ht="33" customHeight="1">
      <c r="B17" s="213"/>
      <c r="C17" s="762" t="s">
        <v>686</v>
      </c>
      <c r="D17" s="762"/>
      <c r="E17" s="762"/>
      <c r="F17" s="762"/>
      <c r="G17" s="762"/>
      <c r="H17" s="762"/>
      <c r="I17" s="55"/>
      <c r="J17" s="55"/>
      <c r="K17" s="208"/>
    </row>
    <row r="18" spans="2:11" ht="60.75" customHeight="1">
      <c r="B18" s="528"/>
      <c r="C18" s="843"/>
      <c r="D18" s="843"/>
      <c r="E18" s="843"/>
      <c r="F18" s="843"/>
      <c r="G18" s="843"/>
      <c r="H18" s="843"/>
      <c r="I18" s="55"/>
      <c r="J18" s="55"/>
      <c r="K18" s="468"/>
    </row>
    <row r="19" spans="2:11" s="88" customFormat="1" ht="12.75">
      <c r="B19" s="213"/>
      <c r="C19" s="94"/>
      <c r="D19" s="615"/>
      <c r="E19" s="615"/>
      <c r="F19" s="615"/>
      <c r="G19" s="94"/>
      <c r="H19" s="55"/>
      <c r="I19" s="55"/>
      <c r="J19" s="55"/>
      <c r="K19" s="208"/>
    </row>
    <row r="20" spans="2:11" s="88" customFormat="1" ht="32.25" customHeight="1">
      <c r="B20" s="213"/>
      <c r="C20" s="804" t="s">
        <v>687</v>
      </c>
      <c r="D20" s="804"/>
      <c r="E20" s="804"/>
      <c r="F20" s="804"/>
      <c r="G20" s="804"/>
      <c r="H20" s="804"/>
      <c r="I20" s="104" t="s">
        <v>175</v>
      </c>
      <c r="J20" s="55"/>
      <c r="K20" s="208"/>
    </row>
    <row r="21" spans="2:11" s="88" customFormat="1" ht="12.75">
      <c r="B21" s="213"/>
      <c r="C21" s="151"/>
      <c r="D21" s="151"/>
      <c r="E21" s="151"/>
      <c r="F21" s="151"/>
      <c r="G21" s="151"/>
      <c r="H21" s="94"/>
      <c r="I21" s="55"/>
      <c r="J21" s="55"/>
      <c r="K21" s="208"/>
    </row>
    <row r="22" spans="2:11" s="88" customFormat="1" ht="23.25" customHeight="1">
      <c r="B22" s="213"/>
      <c r="C22" s="281" t="s">
        <v>688</v>
      </c>
      <c r="D22" s="151"/>
      <c r="E22" s="281"/>
      <c r="F22" s="151"/>
      <c r="G22" s="151"/>
      <c r="H22" s="616" t="s">
        <v>319</v>
      </c>
      <c r="I22" s="55"/>
      <c r="J22" s="55"/>
      <c r="K22" s="208"/>
    </row>
    <row r="23" spans="2:11" s="88" customFormat="1" ht="29.25" customHeight="1">
      <c r="B23" s="213"/>
      <c r="C23" s="844" t="s">
        <v>689</v>
      </c>
      <c r="D23" s="844"/>
      <c r="E23" s="844"/>
      <c r="F23" s="844"/>
      <c r="G23" s="844"/>
      <c r="H23" s="844"/>
      <c r="I23" s="845" t="s">
        <v>690</v>
      </c>
      <c r="J23" s="55"/>
      <c r="K23" s="208"/>
    </row>
    <row r="24" spans="2:11" s="88" customFormat="1" ht="24" customHeight="1">
      <c r="B24" s="213"/>
      <c r="C24" s="617" t="s">
        <v>691</v>
      </c>
      <c r="D24" s="618">
        <v>2017</v>
      </c>
      <c r="E24" s="619">
        <v>2018</v>
      </c>
      <c r="F24" s="618">
        <v>2019</v>
      </c>
      <c r="G24" s="620">
        <v>2020</v>
      </c>
      <c r="H24" s="621" t="s">
        <v>692</v>
      </c>
      <c r="I24" s="845"/>
      <c r="J24" s="55"/>
      <c r="K24" s="208"/>
    </row>
    <row r="25" spans="2:12" s="88" customFormat="1" ht="24.75" customHeight="1">
      <c r="B25" s="213"/>
      <c r="C25" s="622">
        <v>8601</v>
      </c>
      <c r="D25" s="613">
        <v>1869</v>
      </c>
      <c r="E25" s="613">
        <v>11170</v>
      </c>
      <c r="F25" s="613">
        <v>24367053</v>
      </c>
      <c r="G25" s="613">
        <v>130875640</v>
      </c>
      <c r="H25" s="612">
        <f>SUM(C25:G25)</f>
        <v>155264333</v>
      </c>
      <c r="I25" s="623">
        <v>7371832</v>
      </c>
      <c r="J25" s="94"/>
      <c r="K25" s="208"/>
      <c r="L25" s="55">
        <f>IF(I25="","",I25/H25*100)</f>
        <v>4.747923658680838</v>
      </c>
    </row>
    <row r="26" spans="2:11" s="88" customFormat="1" ht="12.75">
      <c r="B26" s="213"/>
      <c r="C26" s="624"/>
      <c r="D26" s="151"/>
      <c r="E26" s="281"/>
      <c r="F26" s="151"/>
      <c r="G26" s="151"/>
      <c r="H26" s="55"/>
      <c r="I26" s="55"/>
      <c r="J26" s="55"/>
      <c r="K26" s="208"/>
    </row>
    <row r="27" spans="2:11" s="88" customFormat="1" ht="23.25" customHeight="1">
      <c r="B27" s="213"/>
      <c r="C27" s="281" t="s">
        <v>693</v>
      </c>
      <c r="D27" s="151"/>
      <c r="E27" s="281"/>
      <c r="F27" s="151"/>
      <c r="G27" s="151"/>
      <c r="H27" s="616" t="s">
        <v>319</v>
      </c>
      <c r="I27" s="55"/>
      <c r="J27" s="55"/>
      <c r="K27" s="208"/>
    </row>
    <row r="28" spans="2:11" s="88" customFormat="1" ht="12.75" customHeight="1">
      <c r="B28" s="213"/>
      <c r="C28" s="846" t="s">
        <v>694</v>
      </c>
      <c r="D28" s="846"/>
      <c r="E28" s="846"/>
      <c r="F28" s="846"/>
      <c r="G28" s="846"/>
      <c r="H28" s="846"/>
      <c r="I28" s="55"/>
      <c r="J28" s="55"/>
      <c r="K28" s="208"/>
    </row>
    <row r="29" spans="2:11" s="88" customFormat="1" ht="38.25">
      <c r="B29" s="213"/>
      <c r="C29" s="625" t="s">
        <v>262</v>
      </c>
      <c r="D29" s="620" t="s">
        <v>691</v>
      </c>
      <c r="E29" s="618">
        <v>2017</v>
      </c>
      <c r="F29" s="619">
        <v>2018</v>
      </c>
      <c r="G29" s="618">
        <v>2019</v>
      </c>
      <c r="H29" s="626">
        <v>2020</v>
      </c>
      <c r="I29" s="627" t="s">
        <v>695</v>
      </c>
      <c r="J29" s="628" t="s">
        <v>696</v>
      </c>
      <c r="K29" s="208"/>
    </row>
    <row r="30" spans="2:11" s="88" customFormat="1" ht="34.5" customHeight="1">
      <c r="B30" s="213"/>
      <c r="C30" s="629" t="s">
        <v>697</v>
      </c>
      <c r="D30" s="630">
        <v>3185473</v>
      </c>
      <c r="E30" s="630">
        <v>198204</v>
      </c>
      <c r="F30" s="630">
        <v>1457422</v>
      </c>
      <c r="G30" s="630">
        <v>4840752</v>
      </c>
      <c r="H30" s="631">
        <v>26571316</v>
      </c>
      <c r="I30" s="632">
        <f>SUM(D30:H30)</f>
        <v>36253167</v>
      </c>
      <c r="J30" s="633">
        <f>IF(I30=D7,"","Dato non coincidente con quello dichiarato nel quesito 20")</f>
      </c>
      <c r="K30" s="208"/>
    </row>
    <row r="31" spans="2:11" s="88" customFormat="1" ht="25.5">
      <c r="B31" s="213"/>
      <c r="C31" s="634" t="s">
        <v>698</v>
      </c>
      <c r="D31" s="635">
        <v>235012</v>
      </c>
      <c r="E31" s="635">
        <v>4732</v>
      </c>
      <c r="F31" s="635">
        <v>32891</v>
      </c>
      <c r="G31" s="635">
        <v>10855</v>
      </c>
      <c r="H31" s="623">
        <v>114601</v>
      </c>
      <c r="I31" s="636">
        <f>SUM(D31:H31)</f>
        <v>398091</v>
      </c>
      <c r="J31" s="55"/>
      <c r="K31" s="208"/>
    </row>
    <row r="32" spans="2:11" s="88" customFormat="1" ht="12.75">
      <c r="B32" s="213"/>
      <c r="C32" s="624"/>
      <c r="D32" s="151"/>
      <c r="E32" s="281"/>
      <c r="F32" s="151"/>
      <c r="G32" s="151"/>
      <c r="H32" s="55"/>
      <c r="I32" s="55"/>
      <c r="J32" s="55"/>
      <c r="K32" s="208"/>
    </row>
    <row r="33" spans="2:11" s="88" customFormat="1" ht="27" customHeight="1">
      <c r="B33" s="213"/>
      <c r="C33" s="762" t="s">
        <v>699</v>
      </c>
      <c r="D33" s="762"/>
      <c r="E33" s="762"/>
      <c r="F33" s="762"/>
      <c r="G33" s="762"/>
      <c r="H33" s="762"/>
      <c r="I33" s="55"/>
      <c r="J33" s="55"/>
      <c r="K33" s="208"/>
    </row>
    <row r="34" spans="2:11" ht="60.75" customHeight="1">
      <c r="B34" s="528"/>
      <c r="C34" s="749" t="s">
        <v>700</v>
      </c>
      <c r="D34" s="749"/>
      <c r="E34" s="749"/>
      <c r="F34" s="749"/>
      <c r="G34" s="749"/>
      <c r="H34" s="749"/>
      <c r="I34" s="55"/>
      <c r="J34" s="55"/>
      <c r="K34" s="468"/>
    </row>
    <row r="35" spans="2:11" s="88" customFormat="1" ht="12.75">
      <c r="B35" s="213"/>
      <c r="C35" s="94"/>
      <c r="D35" s="615"/>
      <c r="E35" s="615"/>
      <c r="F35" s="615"/>
      <c r="G35" s="94"/>
      <c r="H35" s="55"/>
      <c r="I35" s="55"/>
      <c r="J35" s="55"/>
      <c r="K35" s="208"/>
    </row>
    <row r="36" spans="2:11" s="88" customFormat="1" ht="31.5" customHeight="1">
      <c r="B36" s="213"/>
      <c r="C36" s="748" t="s">
        <v>701</v>
      </c>
      <c r="D36" s="748"/>
      <c r="E36" s="748"/>
      <c r="F36" s="748"/>
      <c r="G36" s="748"/>
      <c r="H36" s="748"/>
      <c r="I36" s="55"/>
      <c r="J36" s="55"/>
      <c r="K36" s="208"/>
    </row>
    <row r="37" spans="2:11" s="88" customFormat="1" ht="30.75" customHeight="1">
      <c r="B37" s="213"/>
      <c r="C37" s="847" t="s">
        <v>702</v>
      </c>
      <c r="D37" s="847"/>
      <c r="E37" s="847"/>
      <c r="F37" s="288"/>
      <c r="G37" s="288"/>
      <c r="H37" s="55"/>
      <c r="I37" s="55"/>
      <c r="J37" s="55"/>
      <c r="K37" s="208"/>
    </row>
    <row r="38" spans="2:11" ht="25.5">
      <c r="B38" s="528"/>
      <c r="C38" s="535" t="s">
        <v>703</v>
      </c>
      <c r="D38" s="537" t="s">
        <v>704</v>
      </c>
      <c r="E38" s="637" t="s">
        <v>705</v>
      </c>
      <c r="F38" s="151"/>
      <c r="G38" s="151"/>
      <c r="H38" s="153"/>
      <c r="I38" s="153"/>
      <c r="J38" s="153"/>
      <c r="K38" s="468"/>
    </row>
    <row r="39" spans="2:11" ht="12.75">
      <c r="B39" s="528"/>
      <c r="C39" s="608">
        <v>2020</v>
      </c>
      <c r="D39" s="154"/>
      <c r="E39" s="562">
        <v>11173</v>
      </c>
      <c r="F39" s="151"/>
      <c r="G39" s="151"/>
      <c r="H39" s="55"/>
      <c r="I39" s="55"/>
      <c r="J39" s="55"/>
      <c r="K39" s="468"/>
    </row>
    <row r="40" spans="2:11" ht="12.75">
      <c r="B40" s="528"/>
      <c r="C40" s="608">
        <v>2019</v>
      </c>
      <c r="D40" s="154"/>
      <c r="E40" s="562">
        <v>33727</v>
      </c>
      <c r="F40" s="151"/>
      <c r="G40" s="151"/>
      <c r="H40" s="55"/>
      <c r="I40" s="55"/>
      <c r="J40" s="55"/>
      <c r="K40" s="468"/>
    </row>
    <row r="41" spans="2:11" ht="12.75">
      <c r="B41" s="528"/>
      <c r="C41" s="611">
        <v>2018</v>
      </c>
      <c r="D41" s="638"/>
      <c r="E41" s="600">
        <v>68185</v>
      </c>
      <c r="F41" s="151"/>
      <c r="G41" s="151"/>
      <c r="H41" s="55"/>
      <c r="I41" s="55"/>
      <c r="J41" s="55"/>
      <c r="K41" s="468"/>
    </row>
    <row r="42" spans="2:11" ht="12.75">
      <c r="B42" s="528"/>
      <c r="C42" s="153"/>
      <c r="D42" s="153"/>
      <c r="E42" s="153"/>
      <c r="F42" s="153"/>
      <c r="G42" s="153"/>
      <c r="H42" s="55"/>
      <c r="I42" s="55"/>
      <c r="J42" s="55"/>
      <c r="K42" s="468"/>
    </row>
    <row r="43" spans="2:11" s="162" customFormat="1" ht="32.25" customHeight="1">
      <c r="B43" s="639"/>
      <c r="C43" s="762" t="s">
        <v>706</v>
      </c>
      <c r="D43" s="762"/>
      <c r="E43" s="762"/>
      <c r="F43" s="762"/>
      <c r="G43" s="762"/>
      <c r="H43" s="762"/>
      <c r="I43" s="153"/>
      <c r="J43" s="153"/>
      <c r="K43" s="640"/>
    </row>
    <row r="44" spans="2:11" s="162" customFormat="1" ht="25.5">
      <c r="B44" s="639"/>
      <c r="C44" s="556" t="s">
        <v>707</v>
      </c>
      <c r="D44" s="641" t="s">
        <v>708</v>
      </c>
      <c r="E44" s="641" t="s">
        <v>709</v>
      </c>
      <c r="F44" s="642" t="s">
        <v>710</v>
      </c>
      <c r="G44" s="151"/>
      <c r="H44" s="282"/>
      <c r="I44" s="153"/>
      <c r="J44" s="153"/>
      <c r="K44" s="640"/>
    </row>
    <row r="45" spans="2:11" s="162" customFormat="1" ht="18.75" customHeight="1">
      <c r="B45" s="639"/>
      <c r="C45" s="643">
        <v>804360</v>
      </c>
      <c r="D45" s="635"/>
      <c r="E45" s="635">
        <v>-1552</v>
      </c>
      <c r="F45" s="623">
        <v>802808</v>
      </c>
      <c r="G45" s="151"/>
      <c r="H45" s="282"/>
      <c r="I45" s="153"/>
      <c r="J45" s="153"/>
      <c r="K45" s="640"/>
    </row>
    <row r="46" spans="2:11" ht="9.75" customHeight="1">
      <c r="B46" s="528"/>
      <c r="C46" s="38"/>
      <c r="D46" s="399"/>
      <c r="E46" s="399"/>
      <c r="F46" s="399"/>
      <c r="G46" s="38"/>
      <c r="H46" s="153"/>
      <c r="I46" s="153"/>
      <c r="J46" s="153"/>
      <c r="K46" s="468"/>
    </row>
    <row r="47" spans="2:11" ht="12.75" customHeight="1">
      <c r="B47" s="528"/>
      <c r="C47" s="770" t="s">
        <v>711</v>
      </c>
      <c r="D47" s="770"/>
      <c r="E47" s="770"/>
      <c r="F47" s="770"/>
      <c r="G47" s="770"/>
      <c r="H47" s="153"/>
      <c r="I47" s="153"/>
      <c r="J47" s="153"/>
      <c r="K47" s="468"/>
    </row>
    <row r="48" spans="2:11" s="162" customFormat="1" ht="54.75" customHeight="1">
      <c r="B48" s="639"/>
      <c r="C48" s="749" t="s">
        <v>712</v>
      </c>
      <c r="D48" s="749"/>
      <c r="E48" s="749"/>
      <c r="F48" s="749"/>
      <c r="G48" s="749"/>
      <c r="H48" s="749"/>
      <c r="I48" s="153"/>
      <c r="J48" s="153"/>
      <c r="K48" s="640"/>
    </row>
    <row r="49" spans="2:11" s="162" customFormat="1" ht="16.5" customHeight="1">
      <c r="B49" s="639"/>
      <c r="C49" s="153"/>
      <c r="D49" s="153"/>
      <c r="E49" s="153"/>
      <c r="F49" s="153"/>
      <c r="G49" s="153"/>
      <c r="H49" s="153"/>
      <c r="I49" s="153"/>
      <c r="J49" s="153"/>
      <c r="K49" s="640"/>
    </row>
    <row r="50" spans="2:11" s="162" customFormat="1" ht="32.25" customHeight="1">
      <c r="B50" s="639"/>
      <c r="C50" s="748" t="s">
        <v>713</v>
      </c>
      <c r="D50" s="748"/>
      <c r="E50" s="748"/>
      <c r="F50" s="748"/>
      <c r="G50" s="748"/>
      <c r="H50" s="748"/>
      <c r="I50" s="153"/>
      <c r="J50" s="153"/>
      <c r="K50" s="640"/>
    </row>
    <row r="51" spans="2:11" s="162" customFormat="1" ht="25.5">
      <c r="B51" s="639"/>
      <c r="C51" s="556" t="s">
        <v>714</v>
      </c>
      <c r="D51" s="641" t="s">
        <v>715</v>
      </c>
      <c r="E51" s="641" t="s">
        <v>716</v>
      </c>
      <c r="F51" s="642" t="s">
        <v>717</v>
      </c>
      <c r="G51" s="151"/>
      <c r="H51" s="282"/>
      <c r="I51" s="153"/>
      <c r="J51" s="153"/>
      <c r="K51" s="640"/>
    </row>
    <row r="52" spans="2:11" s="162" customFormat="1" ht="12.75">
      <c r="B52" s="639"/>
      <c r="C52" s="643">
        <v>11173</v>
      </c>
      <c r="D52" s="635">
        <v>37204</v>
      </c>
      <c r="E52" s="635">
        <v>307893827</v>
      </c>
      <c r="F52" s="644">
        <f>IF(C52="","",(C52+D52)/E52*100)</f>
        <v>0.01571223446451234</v>
      </c>
      <c r="G52" s="151"/>
      <c r="H52" s="282"/>
      <c r="I52" s="153"/>
      <c r="J52" s="153"/>
      <c r="K52" s="640"/>
    </row>
    <row r="53" spans="2:11" ht="12.75">
      <c r="B53" s="550"/>
      <c r="C53" s="551"/>
      <c r="D53" s="552"/>
      <c r="E53" s="552"/>
      <c r="F53" s="552"/>
      <c r="G53" s="551"/>
      <c r="H53" s="551"/>
      <c r="I53" s="551"/>
      <c r="J53" s="551"/>
      <c r="K53" s="553"/>
    </row>
  </sheetData>
  <sheetProtection sheet="1" objects="1" scenarios="1"/>
  <mergeCells count="19">
    <mergeCell ref="C50:H50"/>
    <mergeCell ref="C34:H34"/>
    <mergeCell ref="C36:H36"/>
    <mergeCell ref="C37:E37"/>
    <mergeCell ref="C43:H43"/>
    <mergeCell ref="C47:G47"/>
    <mergeCell ref="C48:H48"/>
    <mergeCell ref="C18:H18"/>
    <mergeCell ref="C20:H20"/>
    <mergeCell ref="C23:H23"/>
    <mergeCell ref="I23:I24"/>
    <mergeCell ref="C28:H28"/>
    <mergeCell ref="C33:H33"/>
    <mergeCell ref="C3:G3"/>
    <mergeCell ref="C4:G4"/>
    <mergeCell ref="C11:H11"/>
    <mergeCell ref="C13:H13"/>
    <mergeCell ref="C15:H15"/>
    <mergeCell ref="C17:H17"/>
  </mergeCells>
  <conditionalFormatting sqref="I15">
    <cfRule type="cellIs" priority="1" dxfId="0" operator="notBetween" stopIfTrue="1">
      <formula>"SI"</formula>
      <formula>"NO"</formula>
    </cfRule>
  </conditionalFormatting>
  <conditionalFormatting sqref="I20">
    <cfRule type="cellIs" priority="2" dxfId="0" operator="notBetween" stopIfTrue="1">
      <formula>"SI"</formula>
      <formula>"NO"</formula>
    </cfRule>
  </conditionalFormatting>
  <conditionalFormatting sqref="I11">
    <cfRule type="cellIs" priority="3" dxfId="0" operator="notBetween" stopIfTrue="1">
      <formula>"SI"</formula>
      <formula>"NO"</formula>
    </cfRule>
  </conditionalFormatting>
  <dataValidations count="9">
    <dataValidation type="decimal" operator="greaterThanOrEqual" allowBlank="1" showInputMessage="1" showErrorMessage="1" prompt="valori in euro" sqref="D39:E41">
      <formula1>0</formula1>
    </dataValidation>
    <dataValidation type="decimal" operator="greaterThanOrEqual" allowBlank="1" showErrorMessage="1" sqref="D7:D9 F39:F41">
      <formula1>0</formula1>
    </dataValidation>
    <dataValidation type="whole" allowBlank="1" showInputMessage="1" showErrorMessage="1" promptTitle="Tempestività pagamenti" prompt="Indicare il numero dei giorni" sqref="G7:G9">
      <formula1>-1E+21</formula1>
      <formula2>100000000000000000000</formula2>
    </dataValidation>
    <dataValidation type="whole" operator="greaterThanOrEqual" allowBlank="1" showInputMessage="1" showErrorMessage="1" promptTitle="Debito non ancora scaduto" prompt="Valori in euro" sqref="E7:E9">
      <formula1>0</formula1>
    </dataValidation>
    <dataValidation type="list" allowBlank="1" showErrorMessage="1" sqref="I11 I15 I20">
      <formula1>"SI,NO"</formula1>
      <formula2>0</formula2>
    </dataValidation>
    <dataValidation type="decimal" allowBlank="1" showInputMessage="1" showErrorMessage="1" promptTitle="Campo numerico" prompt="Valori in euro" sqref="C45:F45 C52:E52">
      <formula1>-1E+24</formula1>
      <formula2>1E+25</formula2>
    </dataValidation>
    <dataValidation type="decimal" operator="greaterThanOrEqual" allowBlank="1" showInputMessage="1" showErrorMessage="1" promptTitle="Campo numerico" prompt="Valori in euro" sqref="C25:I25 D30:I31">
      <formula1>0</formula1>
    </dataValidation>
    <dataValidation type="whole" operator="greaterThanOrEqual" allowBlank="1" showInputMessage="1" showErrorMessage="1" promptTitle="Debito scaduto" prompt="Valori in euro" sqref="F7:F9">
      <formula1>0</formula1>
    </dataValidation>
    <dataValidation allowBlank="1" showInputMessage="1" showErrorMessage="1" promptTitle="Campo numerico" prompt="Valori in euro" sqref="F52">
      <formula1>0</formula1>
      <formula2>0</formula2>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worksheet>
</file>

<file path=xl/worksheets/sheet26.xml><?xml version="1.0" encoding="utf-8"?>
<worksheet xmlns="http://schemas.openxmlformats.org/spreadsheetml/2006/main" xmlns:r="http://schemas.openxmlformats.org/officeDocument/2006/relationships">
  <dimension ref="A1:I211"/>
  <sheetViews>
    <sheetView showGridLines="0" zoomScalePageLayoutView="0" workbookViewId="0" topLeftCell="A178">
      <selection activeCell="A140" sqref="A140"/>
    </sheetView>
  </sheetViews>
  <sheetFormatPr defaultColWidth="9.140625" defaultRowHeight="12.75"/>
  <cols>
    <col min="1" max="1" width="52.421875" style="645" customWidth="1"/>
    <col min="2" max="2" width="36.421875" style="645" customWidth="1"/>
    <col min="3" max="3" width="16.140625" style="645" customWidth="1"/>
    <col min="4" max="4" width="25.28125" style="645" customWidth="1"/>
    <col min="5" max="16384" width="9.140625" style="645" customWidth="1"/>
  </cols>
  <sheetData>
    <row r="1" spans="1:9" ht="18.75">
      <c r="A1" s="848" t="s">
        <v>718</v>
      </c>
      <c r="B1" s="848"/>
      <c r="C1" s="848"/>
      <c r="D1" s="848"/>
      <c r="E1" s="848"/>
      <c r="F1" s="848"/>
      <c r="G1" s="848"/>
      <c r="H1" s="848"/>
      <c r="I1" s="848"/>
    </row>
    <row r="2" spans="1:9" ht="18.75">
      <c r="A2" s="646"/>
      <c r="B2" s="647"/>
      <c r="C2" s="647"/>
      <c r="D2" s="647"/>
      <c r="E2" s="647"/>
      <c r="F2" s="647"/>
      <c r="G2" s="647"/>
      <c r="H2" s="647"/>
      <c r="I2" s="648"/>
    </row>
    <row r="3" spans="1:9" ht="18.75">
      <c r="A3" s="649" t="s">
        <v>719</v>
      </c>
      <c r="B3" s="650"/>
      <c r="C3" s="650"/>
      <c r="D3" s="647"/>
      <c r="E3" s="647"/>
      <c r="F3" s="647"/>
      <c r="G3" s="647"/>
      <c r="H3" s="647"/>
      <c r="I3" s="648"/>
    </row>
    <row r="4" spans="1:9" ht="18.75">
      <c r="A4" s="650"/>
      <c r="B4" s="650"/>
      <c r="C4" s="650"/>
      <c r="D4" s="647"/>
      <c r="E4" s="647"/>
      <c r="F4" s="647"/>
      <c r="G4" s="647"/>
      <c r="H4" s="647"/>
      <c r="I4" s="648"/>
    </row>
    <row r="5" spans="1:9" ht="18.75">
      <c r="A5" s="650" t="s">
        <v>720</v>
      </c>
      <c r="B5" s="647"/>
      <c r="C5" s="647"/>
      <c r="D5" s="647"/>
      <c r="E5" s="647"/>
      <c r="F5" s="647"/>
      <c r="G5" s="647"/>
      <c r="H5" s="647"/>
      <c r="I5" s="648"/>
    </row>
    <row r="6" spans="1:9" ht="18.75">
      <c r="A6" s="650" t="s">
        <v>721</v>
      </c>
      <c r="B6" s="647"/>
      <c r="C6" s="647"/>
      <c r="D6" s="647"/>
      <c r="E6" s="647"/>
      <c r="F6" s="647"/>
      <c r="G6" s="647"/>
      <c r="H6" s="647"/>
      <c r="I6" s="648"/>
    </row>
    <row r="7" spans="1:9" ht="18.75">
      <c r="A7" s="651" t="s">
        <v>722</v>
      </c>
      <c r="B7" s="647"/>
      <c r="C7" s="647"/>
      <c r="D7" s="647"/>
      <c r="E7" s="647"/>
      <c r="F7" s="647"/>
      <c r="G7" s="648"/>
      <c r="H7" s="647"/>
      <c r="I7" s="648"/>
    </row>
    <row r="8" spans="1:9" ht="18.75">
      <c r="A8" s="650" t="s">
        <v>723</v>
      </c>
      <c r="B8" s="647"/>
      <c r="C8" s="647"/>
      <c r="D8" s="647"/>
      <c r="E8" s="647"/>
      <c r="F8" s="647"/>
      <c r="G8" s="648"/>
      <c r="H8" s="647"/>
      <c r="I8" s="648"/>
    </row>
    <row r="9" spans="1:9" ht="18.75">
      <c r="A9" s="650" t="s">
        <v>724</v>
      </c>
      <c r="B9" s="647"/>
      <c r="C9" s="647"/>
      <c r="D9" s="647"/>
      <c r="E9" s="647"/>
      <c r="F9" s="647"/>
      <c r="G9" s="648"/>
      <c r="H9" s="647"/>
      <c r="I9" s="648"/>
    </row>
    <row r="10" spans="1:9" ht="18.75">
      <c r="A10" s="650" t="s">
        <v>725</v>
      </c>
      <c r="B10" s="647"/>
      <c r="C10" s="647"/>
      <c r="D10" s="647"/>
      <c r="E10" s="647"/>
      <c r="F10" s="647"/>
      <c r="G10" s="648"/>
      <c r="H10" s="647"/>
      <c r="I10" s="648"/>
    </row>
    <row r="11" spans="1:9" ht="18.75">
      <c r="A11" s="650" t="s">
        <v>726</v>
      </c>
      <c r="B11" s="647"/>
      <c r="C11" s="647"/>
      <c r="D11" s="647"/>
      <c r="E11" s="647"/>
      <c r="F11" s="647"/>
      <c r="G11" s="648"/>
      <c r="H11" s="647"/>
      <c r="I11" s="648"/>
    </row>
    <row r="12" spans="1:9" ht="18.75">
      <c r="A12" s="650" t="s">
        <v>727</v>
      </c>
      <c r="B12" s="647"/>
      <c r="C12" s="647"/>
      <c r="D12" s="647"/>
      <c r="E12" s="647"/>
      <c r="F12" s="647"/>
      <c r="G12" s="648"/>
      <c r="H12" s="647"/>
      <c r="I12" s="648"/>
    </row>
    <row r="13" spans="1:9" ht="18.75">
      <c r="A13" s="650" t="s">
        <v>728</v>
      </c>
      <c r="B13" s="647"/>
      <c r="C13" s="647"/>
      <c r="D13" s="647"/>
      <c r="E13" s="647"/>
      <c r="F13" s="647"/>
      <c r="G13" s="648"/>
      <c r="H13" s="647"/>
      <c r="I13" s="648"/>
    </row>
    <row r="14" spans="1:9" ht="18.75">
      <c r="A14" s="651" t="s">
        <v>729</v>
      </c>
      <c r="B14" s="647"/>
      <c r="C14" s="647"/>
      <c r="D14" s="647"/>
      <c r="E14" s="647"/>
      <c r="F14" s="647"/>
      <c r="G14" s="647"/>
      <c r="H14" s="647"/>
      <c r="I14" s="648"/>
    </row>
    <row r="15" spans="1:9" ht="18.75">
      <c r="A15" s="650" t="s">
        <v>730</v>
      </c>
      <c r="B15" s="647"/>
      <c r="C15" s="647"/>
      <c r="D15" s="647"/>
      <c r="E15" s="647"/>
      <c r="F15" s="647"/>
      <c r="G15" s="647"/>
      <c r="H15" s="647"/>
      <c r="I15" s="648"/>
    </row>
    <row r="16" spans="1:9" ht="18.75">
      <c r="A16" s="650" t="s">
        <v>731</v>
      </c>
      <c r="B16" s="647"/>
      <c r="C16" s="647"/>
      <c r="D16" s="647"/>
      <c r="E16" s="647"/>
      <c r="F16" s="647"/>
      <c r="G16" s="647"/>
      <c r="H16" s="647"/>
      <c r="I16" s="648"/>
    </row>
    <row r="17" spans="1:9" ht="18.75">
      <c r="A17" s="650" t="s">
        <v>732</v>
      </c>
      <c r="B17" s="647"/>
      <c r="C17" s="647"/>
      <c r="D17" s="647"/>
      <c r="E17" s="647"/>
      <c r="F17" s="647"/>
      <c r="G17" s="647"/>
      <c r="H17" s="647"/>
      <c r="I17" s="648"/>
    </row>
    <row r="18" spans="1:9" ht="18.75">
      <c r="A18" s="650" t="s">
        <v>733</v>
      </c>
      <c r="B18" s="647"/>
      <c r="C18" s="647"/>
      <c r="D18" s="647"/>
      <c r="E18" s="647"/>
      <c r="F18" s="647"/>
      <c r="G18" s="647"/>
      <c r="H18" s="647"/>
      <c r="I18" s="648"/>
    </row>
    <row r="19" spans="1:9" ht="18.75">
      <c r="A19" s="650" t="s">
        <v>734</v>
      </c>
      <c r="B19" s="647"/>
      <c r="C19" s="647"/>
      <c r="D19" s="647"/>
      <c r="E19" s="647"/>
      <c r="F19" s="647"/>
      <c r="G19" s="647"/>
      <c r="H19" s="647"/>
      <c r="I19" s="648"/>
    </row>
    <row r="20" spans="1:9" ht="18.75">
      <c r="A20" s="650" t="s">
        <v>735</v>
      </c>
      <c r="B20" s="647"/>
      <c r="C20" s="647"/>
      <c r="D20" s="647"/>
      <c r="E20" s="647"/>
      <c r="F20" s="647"/>
      <c r="G20" s="647"/>
      <c r="H20" s="647"/>
      <c r="I20" s="648"/>
    </row>
    <row r="21" spans="1:9" ht="18.75">
      <c r="A21" s="650" t="s">
        <v>736</v>
      </c>
      <c r="B21" s="647"/>
      <c r="C21" s="647"/>
      <c r="D21" s="647"/>
      <c r="E21" s="647"/>
      <c r="F21" s="647"/>
      <c r="G21" s="647"/>
      <c r="H21" s="647"/>
      <c r="I21" s="648"/>
    </row>
    <row r="22" spans="1:9" ht="18.75">
      <c r="A22" s="651" t="s">
        <v>737</v>
      </c>
      <c r="B22" s="647"/>
      <c r="C22" s="647"/>
      <c r="D22" s="647"/>
      <c r="E22" s="647"/>
      <c r="F22" s="647"/>
      <c r="G22" s="647"/>
      <c r="H22" s="647"/>
      <c r="I22" s="648"/>
    </row>
    <row r="23" spans="1:9" ht="18.75">
      <c r="A23" s="650" t="s">
        <v>738</v>
      </c>
      <c r="B23" s="647"/>
      <c r="C23" s="647"/>
      <c r="D23" s="647"/>
      <c r="E23" s="647"/>
      <c r="F23" s="647"/>
      <c r="G23" s="647"/>
      <c r="H23" s="647"/>
      <c r="I23" s="648"/>
    </row>
    <row r="24" spans="1:9" ht="18.75">
      <c r="A24" s="650" t="s">
        <v>739</v>
      </c>
      <c r="B24" s="647"/>
      <c r="C24" s="647"/>
      <c r="D24" s="647"/>
      <c r="E24" s="647"/>
      <c r="F24" s="647"/>
      <c r="G24" s="647"/>
      <c r="H24" s="647"/>
      <c r="I24" s="648"/>
    </row>
    <row r="25" spans="1:9" ht="18.75">
      <c r="A25" s="650" t="s">
        <v>740</v>
      </c>
      <c r="B25" s="647"/>
      <c r="C25" s="647"/>
      <c r="D25" s="647"/>
      <c r="E25" s="647"/>
      <c r="F25" s="647"/>
      <c r="G25" s="647"/>
      <c r="H25" s="647"/>
      <c r="I25" s="648"/>
    </row>
    <row r="26" spans="1:9" ht="18.75">
      <c r="A26" s="651" t="s">
        <v>741</v>
      </c>
      <c r="B26" s="647"/>
      <c r="C26" s="647"/>
      <c r="D26" s="647"/>
      <c r="E26" s="647"/>
      <c r="F26" s="647"/>
      <c r="G26" s="647"/>
      <c r="H26" s="647"/>
      <c r="I26" s="648"/>
    </row>
    <row r="27" spans="1:9" ht="18.75">
      <c r="A27" s="650" t="s">
        <v>742</v>
      </c>
      <c r="B27" s="647"/>
      <c r="C27" s="647"/>
      <c r="D27" s="647"/>
      <c r="E27" s="647"/>
      <c r="F27" s="647"/>
      <c r="G27" s="647"/>
      <c r="H27" s="647"/>
      <c r="I27" s="648"/>
    </row>
    <row r="28" spans="1:9" ht="18.75">
      <c r="A28" s="650"/>
      <c r="B28" s="650"/>
      <c r="C28" s="650"/>
      <c r="D28" s="647"/>
      <c r="E28" s="647"/>
      <c r="F28" s="647"/>
      <c r="G28" s="647"/>
      <c r="H28" s="647"/>
      <c r="I28" s="648"/>
    </row>
    <row r="29" spans="1:9" ht="18.75">
      <c r="A29" s="646"/>
      <c r="B29" s="647"/>
      <c r="C29" s="647"/>
      <c r="D29" s="647"/>
      <c r="E29" s="647"/>
      <c r="F29" s="647"/>
      <c r="G29" s="647"/>
      <c r="H29" s="647"/>
      <c r="I29" s="648"/>
    </row>
    <row r="30" spans="1:9" ht="18.75">
      <c r="A30" s="646"/>
      <c r="B30" s="647"/>
      <c r="C30" s="647"/>
      <c r="D30" s="647"/>
      <c r="E30" s="647"/>
      <c r="F30" s="647"/>
      <c r="G30" s="647"/>
      <c r="H30" s="647"/>
      <c r="I30" s="648"/>
    </row>
    <row r="31" spans="1:9" ht="18.75">
      <c r="A31" s="646"/>
      <c r="B31" s="647"/>
      <c r="C31" s="647"/>
      <c r="D31" s="647"/>
      <c r="E31" s="647"/>
      <c r="F31" s="647"/>
      <c r="G31" s="647"/>
      <c r="H31" s="647"/>
      <c r="I31" s="648"/>
    </row>
    <row r="32" spans="1:9" ht="15">
      <c r="A32" s="652"/>
      <c r="B32" s="653"/>
      <c r="C32" s="650"/>
      <c r="D32" s="654"/>
      <c r="E32" s="650"/>
      <c r="F32" s="650"/>
      <c r="G32" s="650"/>
      <c r="H32" s="650"/>
      <c r="I32" s="655"/>
    </row>
    <row r="33" spans="1:9" ht="15">
      <c r="A33" s="656"/>
      <c r="B33" s="657"/>
      <c r="C33" s="650"/>
      <c r="D33" s="654"/>
      <c r="E33" s="650"/>
      <c r="F33" s="650"/>
      <c r="G33" s="650"/>
      <c r="H33" s="650"/>
      <c r="I33" s="655"/>
    </row>
    <row r="34" spans="1:9" ht="19.5" customHeight="1">
      <c r="A34" s="658" t="s">
        <v>743</v>
      </c>
      <c r="B34" s="658" t="s">
        <v>744</v>
      </c>
      <c r="C34" s="659"/>
      <c r="D34" s="660"/>
      <c r="E34" s="650"/>
      <c r="F34" s="650"/>
      <c r="G34" s="650"/>
      <c r="H34" s="650"/>
      <c r="I34" s="655"/>
    </row>
    <row r="35" spans="1:9" ht="18" customHeight="1">
      <c r="A35" s="661" t="s">
        <v>745</v>
      </c>
      <c r="B35" s="661" t="s">
        <v>746</v>
      </c>
      <c r="C35" s="659" t="s">
        <v>747</v>
      </c>
      <c r="D35" s="660" t="s">
        <v>748</v>
      </c>
      <c r="E35" s="650"/>
      <c r="F35" s="650"/>
      <c r="G35" s="650"/>
      <c r="H35" s="650"/>
      <c r="I35" s="655"/>
    </row>
    <row r="36" spans="1:9" ht="63" customHeight="1">
      <c r="A36" s="661" t="s">
        <v>749</v>
      </c>
      <c r="B36" s="661" t="s">
        <v>750</v>
      </c>
      <c r="C36" s="659" t="s">
        <v>188</v>
      </c>
      <c r="D36" s="660">
        <v>272280567.37</v>
      </c>
      <c r="E36" s="650"/>
      <c r="F36" s="650"/>
      <c r="G36" s="650"/>
      <c r="H36" s="650"/>
      <c r="I36" s="655"/>
    </row>
    <row r="37" spans="1:9" ht="15">
      <c r="A37" s="661" t="s">
        <v>751</v>
      </c>
      <c r="B37" s="661"/>
      <c r="C37" s="659"/>
      <c r="D37" s="660">
        <v>-148693.41</v>
      </c>
      <c r="E37" s="650"/>
      <c r="F37" s="650"/>
      <c r="G37" s="650"/>
      <c r="H37" s="650"/>
      <c r="I37" s="655"/>
    </row>
    <row r="38" spans="1:9" ht="15">
      <c r="A38" s="661"/>
      <c r="B38" s="661"/>
      <c r="C38" s="659">
        <v>4500131</v>
      </c>
      <c r="D38" s="660">
        <v>272131873.96</v>
      </c>
      <c r="E38" s="650"/>
      <c r="F38" s="650"/>
      <c r="G38" s="650"/>
      <c r="H38" s="650"/>
      <c r="I38" s="655"/>
    </row>
    <row r="39" spans="1:9" ht="30" customHeight="1">
      <c r="A39" s="661" t="s">
        <v>751</v>
      </c>
      <c r="B39" s="661"/>
      <c r="C39" s="661" t="s">
        <v>752</v>
      </c>
      <c r="D39" s="660">
        <v>148693.41</v>
      </c>
      <c r="E39" s="650"/>
      <c r="F39" s="650"/>
      <c r="G39" s="650"/>
      <c r="H39" s="650"/>
      <c r="I39" s="655"/>
    </row>
    <row r="40" spans="1:9" ht="36.75" customHeight="1">
      <c r="A40" s="661" t="s">
        <v>753</v>
      </c>
      <c r="B40" s="661" t="s">
        <v>754</v>
      </c>
      <c r="C40" s="659">
        <v>4500120</v>
      </c>
      <c r="D40" s="660">
        <v>2500000</v>
      </c>
      <c r="E40" s="650"/>
      <c r="F40" s="650"/>
      <c r="G40" s="650"/>
      <c r="H40" s="650"/>
      <c r="I40" s="655"/>
    </row>
    <row r="41" spans="1:9" ht="37.5" customHeight="1">
      <c r="A41" s="661" t="s">
        <v>755</v>
      </c>
      <c r="B41" s="661" t="s">
        <v>754</v>
      </c>
      <c r="C41" s="659">
        <v>4500135</v>
      </c>
      <c r="D41" s="660">
        <v>14421430</v>
      </c>
      <c r="E41" s="650"/>
      <c r="F41" s="650"/>
      <c r="G41" s="650"/>
      <c r="H41" s="650"/>
      <c r="I41" s="655"/>
    </row>
    <row r="42" spans="1:9" ht="21.75" customHeight="1">
      <c r="A42" s="661" t="s">
        <v>756</v>
      </c>
      <c r="B42" s="661" t="s">
        <v>757</v>
      </c>
      <c r="C42" s="659">
        <v>4500164</v>
      </c>
      <c r="D42" s="660">
        <v>958321</v>
      </c>
      <c r="E42" s="650"/>
      <c r="F42" s="650"/>
      <c r="G42" s="650"/>
      <c r="H42" s="650"/>
      <c r="I42" s="655"/>
    </row>
    <row r="43" spans="1:9" ht="22.5" customHeight="1">
      <c r="A43" s="661" t="s">
        <v>756</v>
      </c>
      <c r="B43" s="661" t="s">
        <v>758</v>
      </c>
      <c r="C43" s="659">
        <v>4500164</v>
      </c>
      <c r="D43" s="660">
        <v>499201.81</v>
      </c>
      <c r="E43" s="650"/>
      <c r="F43" s="650"/>
      <c r="G43" s="650"/>
      <c r="H43" s="650"/>
      <c r="I43" s="655"/>
    </row>
    <row r="44" spans="1:9" ht="19.5" customHeight="1">
      <c r="A44" s="658" t="s">
        <v>759</v>
      </c>
      <c r="B44" s="661" t="s">
        <v>760</v>
      </c>
      <c r="C44" s="659">
        <v>4500164</v>
      </c>
      <c r="D44" s="660">
        <v>468151.78</v>
      </c>
      <c r="E44" s="650"/>
      <c r="F44" s="650"/>
      <c r="G44" s="650"/>
      <c r="H44" s="650"/>
      <c r="I44" s="655"/>
    </row>
    <row r="45" spans="1:9" ht="20.25" customHeight="1">
      <c r="A45" s="658" t="s">
        <v>759</v>
      </c>
      <c r="B45" s="661" t="s">
        <v>761</v>
      </c>
      <c r="C45" s="659">
        <v>4500164</v>
      </c>
      <c r="D45" s="660">
        <v>468151.78</v>
      </c>
      <c r="E45" s="650"/>
      <c r="F45" s="650"/>
      <c r="G45" s="650"/>
      <c r="H45" s="650"/>
      <c r="I45" s="655"/>
    </row>
    <row r="46" spans="1:9" ht="20.25" customHeight="1">
      <c r="A46" s="658" t="s">
        <v>759</v>
      </c>
      <c r="B46" s="661" t="s">
        <v>762</v>
      </c>
      <c r="C46" s="659">
        <v>4500164</v>
      </c>
      <c r="D46" s="660">
        <v>300957</v>
      </c>
      <c r="E46" s="650"/>
      <c r="F46" s="650"/>
      <c r="G46" s="650"/>
      <c r="H46" s="650"/>
      <c r="I46" s="655"/>
    </row>
    <row r="47" spans="1:9" ht="28.5" customHeight="1">
      <c r="A47" s="658" t="s">
        <v>759</v>
      </c>
      <c r="B47" s="661" t="s">
        <v>763</v>
      </c>
      <c r="C47" s="659">
        <v>4500164</v>
      </c>
      <c r="D47" s="660">
        <v>475182.14</v>
      </c>
      <c r="E47" s="650"/>
      <c r="F47" s="650"/>
      <c r="G47" s="650"/>
      <c r="H47" s="650"/>
      <c r="I47" s="655"/>
    </row>
    <row r="48" spans="1:9" ht="22.5" customHeight="1">
      <c r="A48" s="658" t="s">
        <v>759</v>
      </c>
      <c r="B48" s="661" t="s">
        <v>757</v>
      </c>
      <c r="C48" s="659">
        <v>4500164</v>
      </c>
      <c r="D48" s="660">
        <v>10642.26</v>
      </c>
      <c r="E48" s="650"/>
      <c r="F48" s="650"/>
      <c r="G48" s="650"/>
      <c r="H48" s="650"/>
      <c r="I48" s="655"/>
    </row>
    <row r="49" spans="1:9" ht="21.75" customHeight="1">
      <c r="A49" s="658" t="s">
        <v>759</v>
      </c>
      <c r="B49" s="661" t="s">
        <v>764</v>
      </c>
      <c r="C49" s="659">
        <v>4500164</v>
      </c>
      <c r="D49" s="660">
        <v>85510</v>
      </c>
      <c r="E49" s="650"/>
      <c r="F49" s="650"/>
      <c r="G49" s="650"/>
      <c r="H49" s="650"/>
      <c r="I49" s="655"/>
    </row>
    <row r="50" spans="1:9" ht="28.5" customHeight="1">
      <c r="A50" s="658" t="s">
        <v>765</v>
      </c>
      <c r="B50" s="661" t="s">
        <v>766</v>
      </c>
      <c r="C50" s="659">
        <v>4500171</v>
      </c>
      <c r="D50" s="660">
        <v>52429</v>
      </c>
      <c r="E50" s="650"/>
      <c r="F50" s="650"/>
      <c r="G50" s="650"/>
      <c r="H50" s="650"/>
      <c r="I50" s="655"/>
    </row>
    <row r="51" spans="1:9" ht="29.25" customHeight="1">
      <c r="A51" s="658" t="s">
        <v>765</v>
      </c>
      <c r="B51" s="661" t="s">
        <v>767</v>
      </c>
      <c r="C51" s="659">
        <v>4500171</v>
      </c>
      <c r="D51" s="660">
        <v>468154</v>
      </c>
      <c r="E51" s="650"/>
      <c r="F51" s="650"/>
      <c r="G51" s="650"/>
      <c r="H51" s="650"/>
      <c r="I51" s="655"/>
    </row>
    <row r="52" spans="1:9" ht="24.75" customHeight="1">
      <c r="A52" s="658" t="s">
        <v>765</v>
      </c>
      <c r="B52" s="661" t="s">
        <v>768</v>
      </c>
      <c r="C52" s="659">
        <v>4500171</v>
      </c>
      <c r="D52" s="660">
        <v>148744</v>
      </c>
      <c r="E52" s="650"/>
      <c r="F52" s="650"/>
      <c r="G52" s="650"/>
      <c r="H52" s="650"/>
      <c r="I52" s="655"/>
    </row>
    <row r="53" spans="1:9" ht="24" customHeight="1">
      <c r="A53" s="658" t="s">
        <v>765</v>
      </c>
      <c r="B53" s="661" t="s">
        <v>769</v>
      </c>
      <c r="C53" s="659">
        <v>4500171</v>
      </c>
      <c r="D53" s="660">
        <v>1556056.21</v>
      </c>
      <c r="E53" s="650"/>
      <c r="F53" s="650"/>
      <c r="G53" s="650"/>
      <c r="H53" s="650"/>
      <c r="I53" s="655"/>
    </row>
    <row r="54" spans="1:9" ht="23.25" customHeight="1">
      <c r="A54" s="658" t="s">
        <v>765</v>
      </c>
      <c r="B54" s="661" t="s">
        <v>770</v>
      </c>
      <c r="C54" s="659">
        <v>4500171</v>
      </c>
      <c r="D54" s="660">
        <v>318565</v>
      </c>
      <c r="E54" s="650"/>
      <c r="F54" s="650"/>
      <c r="G54" s="650"/>
      <c r="H54" s="650"/>
      <c r="I54" s="655"/>
    </row>
    <row r="55" spans="1:9" ht="24.75" customHeight="1">
      <c r="A55" s="658" t="s">
        <v>765</v>
      </c>
      <c r="B55" s="661" t="s">
        <v>771</v>
      </c>
      <c r="C55" s="659">
        <v>4500171</v>
      </c>
      <c r="D55" s="660">
        <v>1110276.89</v>
      </c>
      <c r="E55" s="650"/>
      <c r="F55" s="650"/>
      <c r="G55" s="650"/>
      <c r="H55" s="650"/>
      <c r="I55" s="655"/>
    </row>
    <row r="56" spans="1:9" ht="26.25" customHeight="1">
      <c r="A56" s="658" t="s">
        <v>765</v>
      </c>
      <c r="B56" s="661" t="s">
        <v>772</v>
      </c>
      <c r="C56" s="659">
        <v>4500171</v>
      </c>
      <c r="D56" s="660">
        <v>325716.5</v>
      </c>
      <c r="E56" s="650"/>
      <c r="F56" s="650"/>
      <c r="G56" s="650"/>
      <c r="H56" s="650"/>
      <c r="I56" s="655"/>
    </row>
    <row r="57" spans="1:9" ht="24" customHeight="1">
      <c r="A57" s="658" t="s">
        <v>765</v>
      </c>
      <c r="B57" s="661" t="s">
        <v>773</v>
      </c>
      <c r="C57" s="659">
        <v>4500171</v>
      </c>
      <c r="D57" s="660">
        <v>588606</v>
      </c>
      <c r="E57" s="650"/>
      <c r="F57" s="650"/>
      <c r="G57" s="650"/>
      <c r="H57" s="650"/>
      <c r="I57" s="655"/>
    </row>
    <row r="58" spans="1:9" ht="25.5" customHeight="1">
      <c r="A58" s="658" t="s">
        <v>765</v>
      </c>
      <c r="B58" s="661" t="s">
        <v>774</v>
      </c>
      <c r="C58" s="659">
        <v>4500171</v>
      </c>
      <c r="D58" s="660">
        <v>637804</v>
      </c>
      <c r="E58" s="650"/>
      <c r="F58" s="650"/>
      <c r="G58" s="650"/>
      <c r="H58" s="650"/>
      <c r="I58" s="655"/>
    </row>
    <row r="59" spans="1:9" ht="24.75" customHeight="1">
      <c r="A59" s="658" t="s">
        <v>765</v>
      </c>
      <c r="B59" s="661" t="s">
        <v>775</v>
      </c>
      <c r="C59" s="659">
        <v>4500171</v>
      </c>
      <c r="D59" s="660">
        <v>972649</v>
      </c>
      <c r="E59" s="650"/>
      <c r="F59" s="650"/>
      <c r="G59" s="650"/>
      <c r="H59" s="650"/>
      <c r="I59" s="655"/>
    </row>
    <row r="60" spans="1:9" ht="25.5" customHeight="1">
      <c r="A60" s="658" t="s">
        <v>765</v>
      </c>
      <c r="B60" s="661" t="s">
        <v>776</v>
      </c>
      <c r="C60" s="659">
        <v>4500171</v>
      </c>
      <c r="D60" s="660">
        <v>948130</v>
      </c>
      <c r="E60" s="650"/>
      <c r="F60" s="650"/>
      <c r="G60" s="650"/>
      <c r="H60" s="650"/>
      <c r="I60" s="655"/>
    </row>
    <row r="61" spans="1:9" ht="24.75" customHeight="1">
      <c r="A61" s="658" t="s">
        <v>765</v>
      </c>
      <c r="B61" s="661" t="s">
        <v>777</v>
      </c>
      <c r="C61" s="659">
        <v>4500171</v>
      </c>
      <c r="D61" s="660">
        <v>154451.71</v>
      </c>
      <c r="E61" s="650"/>
      <c r="F61" s="650"/>
      <c r="G61" s="650"/>
      <c r="H61" s="650"/>
      <c r="I61" s="655"/>
    </row>
    <row r="62" spans="1:9" ht="25.5" customHeight="1">
      <c r="A62" s="658" t="s">
        <v>765</v>
      </c>
      <c r="B62" s="661" t="s">
        <v>778</v>
      </c>
      <c r="C62" s="659">
        <v>4500171</v>
      </c>
      <c r="D62" s="660">
        <v>12612</v>
      </c>
      <c r="E62" s="650"/>
      <c r="F62" s="650"/>
      <c r="G62" s="650"/>
      <c r="H62" s="650"/>
      <c r="I62" s="655"/>
    </row>
    <row r="63" spans="1:9" ht="25.5" customHeight="1">
      <c r="A63" s="658" t="s">
        <v>765</v>
      </c>
      <c r="B63" s="661" t="s">
        <v>779</v>
      </c>
      <c r="C63" s="659">
        <v>4500171</v>
      </c>
      <c r="D63" s="660">
        <v>467549.59</v>
      </c>
      <c r="E63" s="650"/>
      <c r="F63" s="650"/>
      <c r="G63" s="650"/>
      <c r="H63" s="650"/>
      <c r="I63" s="655"/>
    </row>
    <row r="64" spans="1:9" ht="26.25" customHeight="1">
      <c r="A64" s="658" t="s">
        <v>765</v>
      </c>
      <c r="B64" s="661" t="s">
        <v>780</v>
      </c>
      <c r="C64" s="659">
        <v>4500171</v>
      </c>
      <c r="D64" s="660">
        <v>1084070</v>
      </c>
      <c r="E64" s="650"/>
      <c r="F64" s="650"/>
      <c r="G64" s="650"/>
      <c r="H64" s="650"/>
      <c r="I64" s="655"/>
    </row>
    <row r="65" spans="1:9" ht="26.25" customHeight="1">
      <c r="A65" s="661" t="s">
        <v>781</v>
      </c>
      <c r="B65" s="661" t="s">
        <v>782</v>
      </c>
      <c r="C65" s="659">
        <v>4500126</v>
      </c>
      <c r="D65" s="660">
        <v>3406329</v>
      </c>
      <c r="E65" s="650"/>
      <c r="F65" s="650"/>
      <c r="G65" s="650"/>
      <c r="H65" s="650"/>
      <c r="I65" s="655"/>
    </row>
    <row r="66" spans="1:9" ht="26.25" customHeight="1">
      <c r="A66" s="661" t="s">
        <v>781</v>
      </c>
      <c r="B66" s="661" t="s">
        <v>783</v>
      </c>
      <c r="C66" s="659">
        <v>4500126</v>
      </c>
      <c r="D66" s="660">
        <v>522626.41</v>
      </c>
      <c r="E66" s="650"/>
      <c r="F66" s="650"/>
      <c r="G66" s="650"/>
      <c r="H66" s="650"/>
      <c r="I66" s="655"/>
    </row>
    <row r="67" spans="1:9" ht="22.5" customHeight="1">
      <c r="A67" s="661" t="s">
        <v>781</v>
      </c>
      <c r="B67" s="661" t="s">
        <v>784</v>
      </c>
      <c r="C67" s="659">
        <v>4500126</v>
      </c>
      <c r="D67" s="660">
        <v>632868.98</v>
      </c>
      <c r="E67" s="650"/>
      <c r="F67" s="650"/>
      <c r="G67" s="650"/>
      <c r="H67" s="650"/>
      <c r="I67" s="655"/>
    </row>
    <row r="68" spans="1:9" ht="23.25" customHeight="1">
      <c r="A68" s="661" t="s">
        <v>781</v>
      </c>
      <c r="B68" s="661" t="s">
        <v>785</v>
      </c>
      <c r="C68" s="659">
        <v>4500126</v>
      </c>
      <c r="D68" s="660">
        <v>466938.39</v>
      </c>
      <c r="E68" s="650"/>
      <c r="F68" s="650"/>
      <c r="G68" s="650"/>
      <c r="H68" s="650"/>
      <c r="I68" s="655"/>
    </row>
    <row r="69" spans="1:9" ht="24" customHeight="1">
      <c r="A69" s="661" t="s">
        <v>786</v>
      </c>
      <c r="B69" s="661" t="s">
        <v>782</v>
      </c>
      <c r="C69" s="659">
        <v>4500129</v>
      </c>
      <c r="D69" s="660">
        <v>34620.63</v>
      </c>
      <c r="E69" s="650"/>
      <c r="F69" s="650"/>
      <c r="G69" s="650"/>
      <c r="H69" s="650"/>
      <c r="I69" s="655"/>
    </row>
    <row r="70" spans="1:9" ht="25.5" customHeight="1">
      <c r="A70" s="661" t="s">
        <v>786</v>
      </c>
      <c r="B70" s="661" t="s">
        <v>757</v>
      </c>
      <c r="C70" s="659">
        <v>4500129</v>
      </c>
      <c r="D70" s="660">
        <v>3147.25</v>
      </c>
      <c r="E70" s="650"/>
      <c r="F70" s="650"/>
      <c r="G70" s="650"/>
      <c r="H70" s="650"/>
      <c r="I70" s="655"/>
    </row>
    <row r="71" spans="1:9" ht="15">
      <c r="A71" s="658"/>
      <c r="B71" s="658" t="s">
        <v>787</v>
      </c>
      <c r="C71" s="662"/>
      <c r="D71" s="663">
        <v>306380459.69999987</v>
      </c>
      <c r="E71" s="649"/>
      <c r="F71" s="649"/>
      <c r="G71" s="649"/>
      <c r="H71" s="649"/>
      <c r="I71" s="664"/>
    </row>
    <row r="72" spans="1:9" ht="26.25" customHeight="1">
      <c r="A72" s="661" t="s">
        <v>788</v>
      </c>
      <c r="B72" s="661" t="s">
        <v>789</v>
      </c>
      <c r="C72" s="659">
        <v>4500316</v>
      </c>
      <c r="D72" s="660">
        <v>447652</v>
      </c>
      <c r="E72" s="650"/>
      <c r="F72" s="650"/>
      <c r="G72" s="650"/>
      <c r="H72" s="650"/>
      <c r="I72" s="655"/>
    </row>
    <row r="73" spans="1:9" ht="22.5" customHeight="1">
      <c r="A73" s="661"/>
      <c r="B73" s="658" t="s">
        <v>790</v>
      </c>
      <c r="C73" s="659"/>
      <c r="D73" s="663">
        <v>306828111.69999987</v>
      </c>
      <c r="E73" s="650"/>
      <c r="F73" s="650"/>
      <c r="G73" s="650"/>
      <c r="H73" s="650"/>
      <c r="I73" s="655"/>
    </row>
    <row r="74" spans="1:9" ht="15">
      <c r="A74" s="652"/>
      <c r="B74" s="653"/>
      <c r="C74" s="650"/>
      <c r="D74" s="654"/>
      <c r="E74" s="650"/>
      <c r="F74" s="650"/>
      <c r="G74" s="650"/>
      <c r="H74" s="650"/>
      <c r="I74" s="655"/>
    </row>
    <row r="75" spans="1:9" ht="15">
      <c r="A75" s="665"/>
      <c r="B75" s="666"/>
      <c r="C75" s="667"/>
      <c r="D75" s="668"/>
      <c r="E75" s="667"/>
      <c r="F75" s="667"/>
      <c r="G75" s="667"/>
      <c r="H75" s="667"/>
      <c r="I75" s="669"/>
    </row>
    <row r="76" spans="1:9" ht="15">
      <c r="A76" s="670" t="s">
        <v>791</v>
      </c>
      <c r="B76" s="671" t="s">
        <v>792</v>
      </c>
      <c r="C76" s="650"/>
      <c r="D76" s="654"/>
      <c r="E76" s="650"/>
      <c r="F76" s="650"/>
      <c r="G76" s="650"/>
      <c r="H76" s="650"/>
      <c r="I76" s="650"/>
    </row>
    <row r="77" spans="1:9" ht="96.75" customHeight="1">
      <c r="A77" s="661" t="s">
        <v>793</v>
      </c>
      <c r="B77" s="661"/>
      <c r="C77" s="650"/>
      <c r="D77" s="654"/>
      <c r="E77" s="650"/>
      <c r="F77" s="650"/>
      <c r="G77" s="650"/>
      <c r="H77" s="650"/>
      <c r="I77" s="650"/>
    </row>
    <row r="78" spans="1:9" ht="79.5" customHeight="1">
      <c r="A78" s="661" t="s">
        <v>794</v>
      </c>
      <c r="B78" s="672">
        <v>2321706.5</v>
      </c>
      <c r="C78" s="650"/>
      <c r="D78" s="654"/>
      <c r="E78" s="650"/>
      <c r="F78" s="650"/>
      <c r="G78" s="650"/>
      <c r="H78" s="650"/>
      <c r="I78" s="650"/>
    </row>
    <row r="79" spans="1:9" ht="58.5" customHeight="1">
      <c r="A79" s="661" t="s">
        <v>795</v>
      </c>
      <c r="B79" s="672">
        <v>1110276.89</v>
      </c>
      <c r="C79" s="650"/>
      <c r="D79" s="654"/>
      <c r="E79" s="650"/>
      <c r="F79" s="650"/>
      <c r="G79" s="650"/>
      <c r="H79" s="650"/>
      <c r="I79" s="650"/>
    </row>
    <row r="80" spans="1:9" ht="52.5" customHeight="1">
      <c r="A80" s="661" t="s">
        <v>796</v>
      </c>
      <c r="B80" s="672">
        <v>158457.5</v>
      </c>
      <c r="C80" s="650"/>
      <c r="D80" s="654"/>
      <c r="E80" s="650"/>
      <c r="F80" s="650"/>
      <c r="G80" s="650"/>
      <c r="H80" s="650"/>
      <c r="I80" s="650"/>
    </row>
    <row r="81" spans="1:9" ht="78" customHeight="1">
      <c r="A81" s="661" t="s">
        <v>797</v>
      </c>
      <c r="B81" s="672">
        <v>204987.88</v>
      </c>
      <c r="C81" s="650"/>
      <c r="D81" s="654"/>
      <c r="E81" s="650"/>
      <c r="F81" s="650"/>
      <c r="G81" s="650"/>
      <c r="H81" s="650"/>
      <c r="I81" s="650"/>
    </row>
    <row r="82" spans="1:9" ht="52.5" customHeight="1">
      <c r="A82" s="661" t="s">
        <v>798</v>
      </c>
      <c r="B82" s="672">
        <v>133477.47</v>
      </c>
      <c r="C82" s="673"/>
      <c r="D82" s="654"/>
      <c r="E82" s="673"/>
      <c r="F82" s="673"/>
      <c r="G82" s="673"/>
      <c r="H82" s="673"/>
      <c r="I82" s="673"/>
    </row>
    <row r="83" spans="1:9" ht="42.75" customHeight="1">
      <c r="A83" s="661" t="s">
        <v>799</v>
      </c>
      <c r="B83" s="672">
        <v>687359.94</v>
      </c>
      <c r="C83" s="673"/>
      <c r="D83" s="654"/>
      <c r="E83" s="673"/>
      <c r="F83" s="673"/>
      <c r="G83" s="673"/>
      <c r="H83" s="673"/>
      <c r="I83" s="673"/>
    </row>
    <row r="84" spans="1:9" ht="30" customHeight="1">
      <c r="A84" s="661" t="s">
        <v>800</v>
      </c>
      <c r="B84" s="672">
        <v>2266512.11</v>
      </c>
      <c r="C84" s="673"/>
      <c r="D84" s="654"/>
      <c r="E84" s="673"/>
      <c r="F84" s="673"/>
      <c r="G84" s="673"/>
      <c r="H84" s="673"/>
      <c r="I84" s="673"/>
    </row>
    <row r="85" spans="1:9" ht="31.5" customHeight="1">
      <c r="A85" s="661" t="s">
        <v>801</v>
      </c>
      <c r="B85" s="672">
        <v>37921.18</v>
      </c>
      <c r="C85" s="673"/>
      <c r="D85" s="654"/>
      <c r="E85" s="673"/>
      <c r="F85" s="673"/>
      <c r="G85" s="673"/>
      <c r="H85" s="673"/>
      <c r="I85" s="673"/>
    </row>
    <row r="86" spans="1:9" ht="15">
      <c r="A86" s="661" t="s">
        <v>802</v>
      </c>
      <c r="B86" s="672">
        <v>118126.57</v>
      </c>
      <c r="C86" s="673"/>
      <c r="D86" s="654"/>
      <c r="E86" s="673"/>
      <c r="F86" s="673"/>
      <c r="G86" s="673"/>
      <c r="H86" s="673"/>
      <c r="I86" s="673"/>
    </row>
    <row r="87" spans="1:9" ht="15">
      <c r="A87" s="661" t="s">
        <v>803</v>
      </c>
      <c r="B87" s="674">
        <v>7038826.039999999</v>
      </c>
      <c r="C87" s="673"/>
      <c r="D87" s="654"/>
      <c r="E87" s="673"/>
      <c r="F87" s="673"/>
      <c r="G87" s="673"/>
      <c r="H87" s="673"/>
      <c r="I87" s="673"/>
    </row>
    <row r="88" spans="1:9" ht="15">
      <c r="A88" s="653"/>
      <c r="B88" s="675"/>
      <c r="C88" s="673"/>
      <c r="D88" s="654"/>
      <c r="E88" s="673"/>
      <c r="F88" s="673"/>
      <c r="G88" s="673"/>
      <c r="H88" s="673"/>
      <c r="I88" s="673"/>
    </row>
    <row r="89" spans="1:9" ht="15">
      <c r="A89" s="653"/>
      <c r="B89" s="675"/>
      <c r="C89" s="673"/>
      <c r="D89" s="654"/>
      <c r="E89" s="673"/>
      <c r="F89" s="673"/>
      <c r="G89" s="673"/>
      <c r="H89" s="673"/>
      <c r="I89" s="673"/>
    </row>
    <row r="90" spans="1:9" ht="15">
      <c r="A90" s="676" t="s">
        <v>804</v>
      </c>
      <c r="B90" s="677" t="s">
        <v>805</v>
      </c>
      <c r="C90" s="673"/>
      <c r="D90" s="654"/>
      <c r="E90" s="673"/>
      <c r="F90" s="673"/>
      <c r="G90" s="673"/>
      <c r="H90" s="673"/>
      <c r="I90" s="673"/>
    </row>
    <row r="91" spans="1:9" ht="15">
      <c r="A91" s="673"/>
      <c r="B91" s="673"/>
      <c r="C91" s="673"/>
      <c r="D91" s="654"/>
      <c r="E91" s="673"/>
      <c r="F91" s="673"/>
      <c r="G91" s="673"/>
      <c r="H91" s="673"/>
      <c r="I91" s="673"/>
    </row>
    <row r="92" spans="1:9" ht="15">
      <c r="A92" s="678" t="s">
        <v>806</v>
      </c>
      <c r="B92" s="679" t="s">
        <v>807</v>
      </c>
      <c r="C92" s="673"/>
      <c r="D92" s="654"/>
      <c r="E92" s="673"/>
      <c r="F92" s="673"/>
      <c r="G92" s="673"/>
      <c r="H92" s="673"/>
      <c r="I92" s="673"/>
    </row>
    <row r="93" spans="1:9" ht="15">
      <c r="A93" s="673"/>
      <c r="B93" s="673"/>
      <c r="C93" s="673"/>
      <c r="D93" s="654"/>
      <c r="E93" s="673"/>
      <c r="F93" s="673"/>
      <c r="G93" s="673"/>
      <c r="H93" s="673"/>
      <c r="I93" s="673"/>
    </row>
    <row r="94" spans="1:9" ht="15">
      <c r="A94" s="680" t="s">
        <v>808</v>
      </c>
      <c r="B94" s="681">
        <v>338015.5</v>
      </c>
      <c r="C94" s="673"/>
      <c r="D94" s="654"/>
      <c r="E94" s="673"/>
      <c r="F94" s="673"/>
      <c r="G94" s="673"/>
      <c r="H94" s="673"/>
      <c r="I94" s="673"/>
    </row>
    <row r="95" spans="1:9" ht="15">
      <c r="A95" s="682" t="s">
        <v>809</v>
      </c>
      <c r="B95" s="655"/>
      <c r="C95" s="673"/>
      <c r="D95" s="654"/>
      <c r="E95" s="673"/>
      <c r="F95" s="673"/>
      <c r="G95" s="673"/>
      <c r="H95" s="673"/>
      <c r="I95" s="673"/>
    </row>
    <row r="96" spans="1:9" ht="15">
      <c r="A96" s="683"/>
      <c r="B96" s="655"/>
      <c r="C96" s="673"/>
      <c r="D96" s="654"/>
      <c r="E96" s="673"/>
      <c r="F96" s="673"/>
      <c r="G96" s="673"/>
      <c r="H96" s="673"/>
      <c r="I96" s="673"/>
    </row>
    <row r="97" spans="1:9" ht="15">
      <c r="A97" s="683" t="s">
        <v>810</v>
      </c>
      <c r="B97" s="684">
        <v>338015.5</v>
      </c>
      <c r="C97" s="685"/>
      <c r="D97" s="685"/>
      <c r="E97" s="685"/>
      <c r="F97" s="685"/>
      <c r="G97" s="685"/>
      <c r="H97" s="685"/>
      <c r="I97" s="685"/>
    </row>
    <row r="98" spans="1:9" ht="15">
      <c r="A98" s="683" t="s">
        <v>811</v>
      </c>
      <c r="B98" s="684"/>
      <c r="C98" s="685"/>
      <c r="D98" s="685"/>
      <c r="E98" s="685"/>
      <c r="F98" s="685"/>
      <c r="G98" s="685"/>
      <c r="H98" s="685"/>
      <c r="I98" s="685"/>
    </row>
    <row r="99" spans="1:9" ht="15">
      <c r="A99" s="683" t="s">
        <v>812</v>
      </c>
      <c r="B99" s="684"/>
      <c r="C99" s="685"/>
      <c r="D99" s="685"/>
      <c r="E99" s="685"/>
      <c r="F99" s="685"/>
      <c r="G99" s="685"/>
      <c r="H99" s="685"/>
      <c r="I99" s="685"/>
    </row>
    <row r="100" spans="1:9" ht="15">
      <c r="A100" s="686" t="s">
        <v>813</v>
      </c>
      <c r="B100" s="687"/>
      <c r="C100" s="685"/>
      <c r="D100" s="685"/>
      <c r="E100" s="685"/>
      <c r="F100" s="685"/>
      <c r="G100" s="685"/>
      <c r="H100" s="685"/>
      <c r="I100" s="685"/>
    </row>
    <row r="101" spans="1:9" ht="15">
      <c r="A101" s="673"/>
      <c r="B101" s="688"/>
      <c r="C101" s="685"/>
      <c r="D101" s="685"/>
      <c r="E101" s="685"/>
      <c r="F101" s="685"/>
      <c r="G101" s="685"/>
      <c r="H101" s="685"/>
      <c r="I101" s="685"/>
    </row>
    <row r="102" spans="1:9" ht="15">
      <c r="A102" s="680" t="s">
        <v>814</v>
      </c>
      <c r="B102" s="681">
        <v>132839.69</v>
      </c>
      <c r="C102" s="685"/>
      <c r="D102" s="685"/>
      <c r="E102" s="685"/>
      <c r="F102" s="685"/>
      <c r="G102" s="685"/>
      <c r="H102" s="685"/>
      <c r="I102" s="685"/>
    </row>
    <row r="103" spans="1:9" ht="15">
      <c r="A103" s="682" t="s">
        <v>815</v>
      </c>
      <c r="B103" s="684"/>
      <c r="C103" s="685"/>
      <c r="D103" s="685"/>
      <c r="E103" s="685"/>
      <c r="F103" s="685"/>
      <c r="G103" s="685"/>
      <c r="H103" s="685"/>
      <c r="I103" s="685"/>
    </row>
    <row r="104" spans="1:9" ht="15">
      <c r="A104" s="683"/>
      <c r="B104" s="684"/>
      <c r="C104" s="685"/>
      <c r="D104" s="685"/>
      <c r="E104" s="685"/>
      <c r="F104" s="685"/>
      <c r="G104" s="685"/>
      <c r="H104" s="685"/>
      <c r="I104" s="685"/>
    </row>
    <row r="105" spans="1:9" ht="38.25" customHeight="1">
      <c r="A105" s="652" t="s">
        <v>816</v>
      </c>
      <c r="B105" s="684">
        <v>87310.31</v>
      </c>
      <c r="C105" s="685"/>
      <c r="D105" s="685"/>
      <c r="E105" s="685"/>
      <c r="F105" s="685"/>
      <c r="G105" s="685"/>
      <c r="H105" s="685"/>
      <c r="I105" s="685"/>
    </row>
    <row r="106" spans="1:9" ht="15">
      <c r="A106" s="683" t="s">
        <v>817</v>
      </c>
      <c r="B106" s="684">
        <v>45529.38</v>
      </c>
      <c r="C106" s="685"/>
      <c r="D106" s="685"/>
      <c r="E106" s="685"/>
      <c r="F106" s="685"/>
      <c r="G106" s="685"/>
      <c r="H106" s="685"/>
      <c r="I106" s="685"/>
    </row>
    <row r="107" spans="1:9" ht="15">
      <c r="A107" s="689" t="s">
        <v>818</v>
      </c>
      <c r="B107" s="687"/>
      <c r="C107" s="685"/>
      <c r="D107" s="685"/>
      <c r="E107" s="685"/>
      <c r="F107" s="685"/>
      <c r="G107" s="685"/>
      <c r="H107" s="685"/>
      <c r="I107" s="685"/>
    </row>
    <row r="108" spans="1:9" ht="15">
      <c r="A108" s="673"/>
      <c r="B108" s="688"/>
      <c r="C108" s="685"/>
      <c r="D108" s="685"/>
      <c r="E108" s="685"/>
      <c r="F108" s="685"/>
      <c r="G108" s="685"/>
      <c r="H108" s="685"/>
      <c r="I108" s="685"/>
    </row>
    <row r="109" spans="1:9" ht="15">
      <c r="A109" s="680" t="s">
        <v>819</v>
      </c>
      <c r="B109" s="681">
        <v>200854.61</v>
      </c>
      <c r="C109" s="685"/>
      <c r="D109" s="685"/>
      <c r="E109" s="685"/>
      <c r="F109" s="685"/>
      <c r="G109" s="685"/>
      <c r="H109" s="685"/>
      <c r="I109" s="685"/>
    </row>
    <row r="110" spans="1:9" ht="15">
      <c r="A110" s="683"/>
      <c r="B110" s="684"/>
      <c r="C110" s="685"/>
      <c r="D110" s="685"/>
      <c r="E110" s="685"/>
      <c r="F110" s="685"/>
      <c r="G110" s="685"/>
      <c r="H110" s="685"/>
      <c r="I110" s="685"/>
    </row>
    <row r="111" spans="1:9" ht="15">
      <c r="A111" s="683" t="s">
        <v>820</v>
      </c>
      <c r="B111" s="684">
        <v>186748.96</v>
      </c>
      <c r="C111" s="685"/>
      <c r="D111" s="685"/>
      <c r="E111" s="685"/>
      <c r="F111" s="685"/>
      <c r="G111" s="685"/>
      <c r="H111" s="685"/>
      <c r="I111" s="685"/>
    </row>
    <row r="112" spans="1:9" ht="15">
      <c r="A112" s="683" t="s">
        <v>821</v>
      </c>
      <c r="B112" s="684"/>
      <c r="C112" s="685"/>
      <c r="D112" s="685"/>
      <c r="E112" s="685"/>
      <c r="F112" s="685"/>
      <c r="G112" s="685"/>
      <c r="H112" s="685"/>
      <c r="I112" s="685"/>
    </row>
    <row r="113" spans="1:9" ht="15">
      <c r="A113" s="683" t="s">
        <v>822</v>
      </c>
      <c r="B113" s="684"/>
      <c r="C113" s="685"/>
      <c r="D113" s="685"/>
      <c r="E113" s="685"/>
      <c r="F113" s="685"/>
      <c r="G113" s="685"/>
      <c r="H113" s="685"/>
      <c r="I113" s="685"/>
    </row>
    <row r="114" spans="1:9" ht="15">
      <c r="A114" s="683"/>
      <c r="B114" s="684"/>
      <c r="C114" s="685"/>
      <c r="D114" s="685"/>
      <c r="E114" s="685"/>
      <c r="F114" s="685"/>
      <c r="G114" s="685"/>
      <c r="H114" s="685"/>
      <c r="I114" s="685"/>
    </row>
    <row r="115" spans="1:9" ht="15">
      <c r="A115" s="683" t="s">
        <v>823</v>
      </c>
      <c r="B115" s="684">
        <v>14105.65</v>
      </c>
      <c r="C115" s="685"/>
      <c r="D115" s="685"/>
      <c r="E115" s="685"/>
      <c r="F115" s="685"/>
      <c r="G115" s="685"/>
      <c r="H115" s="685"/>
      <c r="I115" s="685"/>
    </row>
    <row r="116" spans="1:9" ht="15">
      <c r="A116" s="689" t="s">
        <v>824</v>
      </c>
      <c r="B116" s="687"/>
      <c r="C116" s="685"/>
      <c r="D116" s="685"/>
      <c r="E116" s="685"/>
      <c r="F116" s="685"/>
      <c r="G116" s="685"/>
      <c r="H116" s="685"/>
      <c r="I116" s="685"/>
    </row>
    <row r="117" spans="1:9" ht="15">
      <c r="A117" s="673"/>
      <c r="B117" s="688"/>
      <c r="C117" s="685"/>
      <c r="D117" s="685"/>
      <c r="E117" s="685"/>
      <c r="F117" s="685"/>
      <c r="G117" s="685"/>
      <c r="H117" s="685"/>
      <c r="I117" s="685"/>
    </row>
    <row r="118" spans="1:9" ht="15">
      <c r="A118" s="673"/>
      <c r="B118" s="688"/>
      <c r="C118" s="685"/>
      <c r="D118" s="685"/>
      <c r="E118" s="685"/>
      <c r="F118" s="685"/>
      <c r="G118" s="685"/>
      <c r="H118" s="685"/>
      <c r="I118" s="685"/>
    </row>
    <row r="119" spans="1:9" ht="15">
      <c r="A119" s="680" t="s">
        <v>825</v>
      </c>
      <c r="B119" s="681">
        <v>1445341.32</v>
      </c>
      <c r="C119" s="685"/>
      <c r="D119" s="685"/>
      <c r="E119" s="685"/>
      <c r="F119" s="685"/>
      <c r="G119" s="685"/>
      <c r="H119" s="685"/>
      <c r="I119" s="685"/>
    </row>
    <row r="120" spans="1:9" ht="15">
      <c r="A120" s="683"/>
      <c r="B120" s="684"/>
      <c r="C120" s="685"/>
      <c r="D120" s="685"/>
      <c r="E120" s="685"/>
      <c r="F120" s="685"/>
      <c r="G120" s="685"/>
      <c r="H120" s="685"/>
      <c r="I120" s="685"/>
    </row>
    <row r="121" spans="1:9" ht="15">
      <c r="A121" s="683" t="s">
        <v>826</v>
      </c>
      <c r="B121" s="684">
        <v>118207.27</v>
      </c>
      <c r="C121" s="685"/>
      <c r="D121" s="685"/>
      <c r="E121" s="685"/>
      <c r="F121" s="685"/>
      <c r="G121" s="685"/>
      <c r="H121" s="685"/>
      <c r="I121" s="685"/>
    </row>
    <row r="122" spans="1:9" ht="15">
      <c r="A122" s="683" t="s">
        <v>827</v>
      </c>
      <c r="B122" s="684"/>
      <c r="C122" s="685"/>
      <c r="D122" s="685"/>
      <c r="E122" s="685"/>
      <c r="F122" s="685"/>
      <c r="G122" s="685"/>
      <c r="H122" s="685"/>
      <c r="I122" s="685"/>
    </row>
    <row r="123" spans="1:9" ht="15">
      <c r="A123" s="683" t="s">
        <v>828</v>
      </c>
      <c r="B123" s="684"/>
      <c r="C123" s="685"/>
      <c r="D123" s="685"/>
      <c r="E123" s="685"/>
      <c r="F123" s="685"/>
      <c r="G123" s="685"/>
      <c r="H123" s="685"/>
      <c r="I123" s="685"/>
    </row>
    <row r="124" spans="1:9" ht="15">
      <c r="A124" s="683"/>
      <c r="B124" s="684"/>
      <c r="C124" s="685"/>
      <c r="D124" s="685"/>
      <c r="E124" s="685"/>
      <c r="F124" s="685"/>
      <c r="G124" s="685"/>
      <c r="H124" s="685"/>
      <c r="I124" s="685"/>
    </row>
    <row r="125" spans="1:9" ht="15">
      <c r="A125" s="683" t="s">
        <v>829</v>
      </c>
      <c r="B125" s="684">
        <v>196046.07</v>
      </c>
      <c r="C125" s="685"/>
      <c r="D125" s="685"/>
      <c r="E125" s="685"/>
      <c r="F125" s="685"/>
      <c r="G125" s="685"/>
      <c r="H125" s="685"/>
      <c r="I125" s="685"/>
    </row>
    <row r="126" spans="1:9" ht="15">
      <c r="A126" s="683" t="s">
        <v>830</v>
      </c>
      <c r="B126" s="684"/>
      <c r="C126" s="685"/>
      <c r="D126" s="685"/>
      <c r="E126" s="685"/>
      <c r="F126" s="685"/>
      <c r="G126" s="685"/>
      <c r="H126" s="685"/>
      <c r="I126" s="685"/>
    </row>
    <row r="127" spans="1:9" ht="15">
      <c r="A127" s="683" t="s">
        <v>831</v>
      </c>
      <c r="B127" s="684"/>
      <c r="C127" s="685"/>
      <c r="D127" s="685"/>
      <c r="E127" s="685"/>
      <c r="F127" s="685"/>
      <c r="G127" s="685"/>
      <c r="H127" s="685"/>
      <c r="I127" s="685"/>
    </row>
    <row r="128" spans="1:9" ht="15">
      <c r="A128" s="683"/>
      <c r="B128" s="684"/>
      <c r="C128" s="685"/>
      <c r="D128" s="685"/>
      <c r="E128" s="685"/>
      <c r="F128" s="685"/>
      <c r="G128" s="685"/>
      <c r="H128" s="685"/>
      <c r="I128" s="685"/>
    </row>
    <row r="129" spans="1:9" ht="15">
      <c r="A129" s="683" t="s">
        <v>832</v>
      </c>
      <c r="B129" s="684">
        <v>74921.86</v>
      </c>
      <c r="C129" s="685"/>
      <c r="D129" s="685"/>
      <c r="E129" s="685"/>
      <c r="F129" s="685"/>
      <c r="G129" s="685"/>
      <c r="H129" s="685"/>
      <c r="I129" s="685"/>
    </row>
    <row r="130" spans="1:9" ht="15">
      <c r="A130" s="683" t="s">
        <v>833</v>
      </c>
      <c r="B130" s="684"/>
      <c r="C130" s="685"/>
      <c r="D130" s="685"/>
      <c r="E130" s="685"/>
      <c r="F130" s="685"/>
      <c r="G130" s="685"/>
      <c r="H130" s="685"/>
      <c r="I130" s="685"/>
    </row>
    <row r="131" spans="1:9" ht="15">
      <c r="A131" s="683" t="s">
        <v>834</v>
      </c>
      <c r="B131" s="684"/>
      <c r="C131" s="685"/>
      <c r="D131" s="685"/>
      <c r="E131" s="685"/>
      <c r="F131" s="685"/>
      <c r="G131" s="685"/>
      <c r="H131" s="685"/>
      <c r="I131" s="685"/>
    </row>
    <row r="132" spans="1:9" ht="15">
      <c r="A132" s="683" t="s">
        <v>835</v>
      </c>
      <c r="B132" s="684"/>
      <c r="C132" s="685"/>
      <c r="D132" s="685"/>
      <c r="E132" s="685"/>
      <c r="F132" s="685"/>
      <c r="G132" s="685"/>
      <c r="H132" s="685"/>
      <c r="I132" s="685"/>
    </row>
    <row r="133" spans="1:9" ht="15">
      <c r="A133" s="683" t="s">
        <v>836</v>
      </c>
      <c r="B133" s="684"/>
      <c r="C133" s="685"/>
      <c r="D133" s="685"/>
      <c r="E133" s="685"/>
      <c r="F133" s="685"/>
      <c r="G133" s="685"/>
      <c r="H133" s="685"/>
      <c r="I133" s="685"/>
    </row>
    <row r="134" spans="1:9" ht="15">
      <c r="A134" s="683"/>
      <c r="B134" s="684"/>
      <c r="C134" s="685"/>
      <c r="D134" s="685"/>
      <c r="E134" s="685"/>
      <c r="F134" s="685"/>
      <c r="G134" s="685"/>
      <c r="H134" s="685"/>
      <c r="I134" s="685"/>
    </row>
    <row r="135" spans="1:9" ht="15">
      <c r="A135" s="683" t="s">
        <v>837</v>
      </c>
      <c r="B135" s="684">
        <v>30782.1</v>
      </c>
      <c r="C135" s="685"/>
      <c r="D135" s="685"/>
      <c r="E135" s="685"/>
      <c r="F135" s="685"/>
      <c r="G135" s="685"/>
      <c r="H135" s="685"/>
      <c r="I135" s="685"/>
    </row>
    <row r="136" spans="1:9" ht="15">
      <c r="A136" s="683" t="s">
        <v>838</v>
      </c>
      <c r="B136" s="684"/>
      <c r="C136" s="685"/>
      <c r="D136" s="685"/>
      <c r="E136" s="685"/>
      <c r="F136" s="685"/>
      <c r="G136" s="685"/>
      <c r="H136" s="685"/>
      <c r="I136" s="685"/>
    </row>
    <row r="137" spans="1:9" ht="15">
      <c r="A137" s="683" t="s">
        <v>839</v>
      </c>
      <c r="B137" s="655"/>
      <c r="C137" s="685"/>
      <c r="D137" s="685"/>
      <c r="E137" s="685"/>
      <c r="F137" s="685"/>
      <c r="G137" s="685"/>
      <c r="H137" s="685"/>
      <c r="I137" s="685"/>
    </row>
    <row r="138" spans="1:9" ht="15">
      <c r="A138" s="683"/>
      <c r="B138" s="655"/>
      <c r="C138" s="685"/>
      <c r="D138" s="685"/>
      <c r="E138" s="685"/>
      <c r="F138" s="685"/>
      <c r="G138" s="685"/>
      <c r="H138" s="685"/>
      <c r="I138" s="685"/>
    </row>
    <row r="139" spans="1:9" ht="15">
      <c r="A139" s="683" t="s">
        <v>840</v>
      </c>
      <c r="B139" s="684">
        <v>779246.4</v>
      </c>
      <c r="C139" s="685"/>
      <c r="D139" s="685"/>
      <c r="E139" s="685"/>
      <c r="F139" s="685"/>
      <c r="G139" s="685"/>
      <c r="H139" s="685"/>
      <c r="I139" s="685"/>
    </row>
    <row r="140" spans="1:9" ht="15">
      <c r="A140" s="683" t="s">
        <v>841</v>
      </c>
      <c r="B140" s="684"/>
      <c r="C140" s="685"/>
      <c r="D140" s="685"/>
      <c r="E140" s="685"/>
      <c r="F140" s="685"/>
      <c r="G140" s="685"/>
      <c r="H140" s="685"/>
      <c r="I140" s="685"/>
    </row>
    <row r="141" spans="1:9" ht="15">
      <c r="A141" s="683" t="s">
        <v>842</v>
      </c>
      <c r="B141" s="684"/>
      <c r="C141" s="685"/>
      <c r="D141" s="685"/>
      <c r="E141" s="685"/>
      <c r="F141" s="685"/>
      <c r="G141" s="685"/>
      <c r="H141" s="685"/>
      <c r="I141" s="685"/>
    </row>
    <row r="142" spans="1:9" ht="15">
      <c r="A142" s="683" t="s">
        <v>843</v>
      </c>
      <c r="B142" s="684"/>
      <c r="C142" s="685"/>
      <c r="D142" s="685"/>
      <c r="E142" s="685"/>
      <c r="F142" s="685"/>
      <c r="G142" s="685"/>
      <c r="H142" s="685"/>
      <c r="I142" s="685"/>
    </row>
    <row r="143" spans="1:9" ht="15">
      <c r="A143" s="683"/>
      <c r="B143" s="684"/>
      <c r="C143" s="685"/>
      <c r="D143" s="685"/>
      <c r="E143" s="685"/>
      <c r="F143" s="685"/>
      <c r="G143" s="685"/>
      <c r="H143" s="685"/>
      <c r="I143" s="685"/>
    </row>
    <row r="144" spans="1:9" ht="15">
      <c r="A144" s="683" t="s">
        <v>844</v>
      </c>
      <c r="B144" s="684">
        <v>152828.4</v>
      </c>
      <c r="C144" s="685"/>
      <c r="D144" s="685"/>
      <c r="E144" s="685"/>
      <c r="F144" s="685"/>
      <c r="G144" s="685"/>
      <c r="H144" s="685"/>
      <c r="I144" s="685"/>
    </row>
    <row r="145" spans="1:9" ht="15">
      <c r="A145" s="683" t="s">
        <v>845</v>
      </c>
      <c r="B145" s="684"/>
      <c r="C145" s="673"/>
      <c r="D145" s="654"/>
      <c r="E145" s="673"/>
      <c r="F145" s="673"/>
      <c r="G145" s="685"/>
      <c r="H145" s="685"/>
      <c r="I145" s="685"/>
    </row>
    <row r="146" spans="1:9" ht="15">
      <c r="A146" s="683" t="s">
        <v>846</v>
      </c>
      <c r="B146" s="684"/>
      <c r="C146" s="673"/>
      <c r="D146" s="654"/>
      <c r="E146" s="673"/>
      <c r="F146" s="673"/>
      <c r="G146" s="685"/>
      <c r="H146" s="685"/>
      <c r="I146" s="685"/>
    </row>
    <row r="147" spans="1:9" ht="15">
      <c r="A147" s="683"/>
      <c r="B147" s="684"/>
      <c r="C147" s="673"/>
      <c r="D147" s="654"/>
      <c r="E147" s="673"/>
      <c r="F147" s="673"/>
      <c r="G147" s="685"/>
      <c r="H147" s="685"/>
      <c r="I147" s="685"/>
    </row>
    <row r="148" spans="1:9" ht="15">
      <c r="A148" s="683" t="s">
        <v>847</v>
      </c>
      <c r="B148" s="684">
        <v>93309.22</v>
      </c>
      <c r="C148" s="673"/>
      <c r="D148" s="654"/>
      <c r="E148" s="673"/>
      <c r="F148" s="673"/>
      <c r="G148" s="685"/>
      <c r="H148" s="685"/>
      <c r="I148" s="685"/>
    </row>
    <row r="149" spans="1:9" ht="15">
      <c r="A149" s="683" t="s">
        <v>848</v>
      </c>
      <c r="B149" s="684"/>
      <c r="C149" s="673"/>
      <c r="D149" s="654"/>
      <c r="E149" s="673"/>
      <c r="F149" s="673"/>
      <c r="G149" s="685"/>
      <c r="H149" s="685"/>
      <c r="I149" s="685"/>
    </row>
    <row r="150" spans="1:9" ht="15">
      <c r="A150" s="689" t="s">
        <v>849</v>
      </c>
      <c r="B150" s="687"/>
      <c r="C150" s="673"/>
      <c r="D150" s="654"/>
      <c r="E150" s="673"/>
      <c r="F150" s="673"/>
      <c r="G150" s="685"/>
      <c r="H150" s="685"/>
      <c r="I150" s="685"/>
    </row>
    <row r="151" spans="1:9" ht="15">
      <c r="A151" s="650"/>
      <c r="B151" s="690"/>
      <c r="C151" s="673"/>
      <c r="D151" s="654"/>
      <c r="E151" s="673"/>
      <c r="F151" s="673"/>
      <c r="G151" s="685"/>
      <c r="H151" s="685"/>
      <c r="I151" s="685"/>
    </row>
    <row r="152" spans="1:9" ht="15">
      <c r="A152" s="650"/>
      <c r="B152" s="690"/>
      <c r="C152" s="673"/>
      <c r="D152" s="654"/>
      <c r="E152" s="673"/>
      <c r="F152" s="673"/>
      <c r="G152" s="685"/>
      <c r="H152" s="685"/>
      <c r="I152" s="685"/>
    </row>
    <row r="153" spans="1:9" ht="15">
      <c r="A153" s="691" t="s">
        <v>850</v>
      </c>
      <c r="B153" s="691" t="s">
        <v>851</v>
      </c>
      <c r="C153" s="673"/>
      <c r="D153" s="654"/>
      <c r="E153" s="673"/>
      <c r="F153" s="673"/>
      <c r="G153" s="685"/>
      <c r="H153" s="685"/>
      <c r="I153" s="685"/>
    </row>
    <row r="154" spans="1:9" ht="29.25" customHeight="1">
      <c r="A154" s="692" t="s">
        <v>852</v>
      </c>
      <c r="B154" s="692"/>
      <c r="C154" s="673"/>
      <c r="D154" s="654"/>
      <c r="E154" s="673"/>
      <c r="F154" s="673"/>
      <c r="G154" s="685"/>
      <c r="H154" s="685"/>
      <c r="I154" s="685"/>
    </row>
    <row r="155" spans="1:9" ht="29.25" customHeight="1">
      <c r="A155" s="692" t="s">
        <v>853</v>
      </c>
      <c r="B155" s="692"/>
      <c r="C155" s="673"/>
      <c r="D155" s="654"/>
      <c r="E155" s="673"/>
      <c r="F155" s="673"/>
      <c r="G155" s="685"/>
      <c r="H155" s="685"/>
      <c r="I155" s="685"/>
    </row>
    <row r="156" spans="1:9" ht="29.25" customHeight="1">
      <c r="A156" s="692" t="s">
        <v>854</v>
      </c>
      <c r="B156" s="692"/>
      <c r="C156" s="673"/>
      <c r="D156" s="654"/>
      <c r="E156" s="673"/>
      <c r="F156" s="673"/>
      <c r="G156" s="685"/>
      <c r="H156" s="685"/>
      <c r="I156" s="685"/>
    </row>
    <row r="157" spans="1:9" ht="15">
      <c r="A157" s="692"/>
      <c r="B157" s="692"/>
      <c r="C157" s="650"/>
      <c r="D157" s="654"/>
      <c r="E157" s="673"/>
      <c r="F157" s="673"/>
      <c r="G157" s="685"/>
      <c r="H157" s="685"/>
      <c r="I157" s="685"/>
    </row>
    <row r="158" spans="1:9" ht="15.75">
      <c r="A158" s="673"/>
      <c r="B158" s="849" t="s">
        <v>855</v>
      </c>
      <c r="C158" s="849"/>
      <c r="D158" s="849"/>
      <c r="E158" s="849"/>
      <c r="F158" s="673"/>
      <c r="G158" s="685"/>
      <c r="H158" s="685"/>
      <c r="I158" s="685"/>
    </row>
    <row r="159" spans="1:9" ht="20.25">
      <c r="A159" s="673"/>
      <c r="B159" s="693"/>
      <c r="C159" s="693"/>
      <c r="D159" s="693"/>
      <c r="E159" s="693"/>
      <c r="F159" s="673"/>
      <c r="G159" s="685"/>
      <c r="H159" s="685"/>
      <c r="I159" s="685"/>
    </row>
    <row r="160" spans="1:9" ht="15">
      <c r="A160" s="673"/>
      <c r="B160" s="673"/>
      <c r="C160" s="694"/>
      <c r="D160" s="694"/>
      <c r="E160" s="673"/>
      <c r="F160" s="673"/>
      <c r="G160" s="685"/>
      <c r="H160" s="685"/>
      <c r="I160" s="685"/>
    </row>
    <row r="161" spans="1:9" ht="270.75">
      <c r="A161" s="659"/>
      <c r="B161" s="695" t="s">
        <v>437</v>
      </c>
      <c r="C161" s="695" t="s">
        <v>438</v>
      </c>
      <c r="D161" s="695" t="s">
        <v>856</v>
      </c>
      <c r="E161" s="695" t="s">
        <v>857</v>
      </c>
      <c r="F161" s="695" t="s">
        <v>441</v>
      </c>
      <c r="G161" s="685"/>
      <c r="H161" s="685"/>
      <c r="I161" s="685"/>
    </row>
    <row r="162" spans="1:9" ht="15">
      <c r="A162" s="696" t="s">
        <v>858</v>
      </c>
      <c r="B162" s="659"/>
      <c r="C162" s="659"/>
      <c r="D162" s="659"/>
      <c r="E162" s="659"/>
      <c r="F162" s="659"/>
      <c r="G162" s="685"/>
      <c r="H162" s="685"/>
      <c r="I162" s="685"/>
    </row>
    <row r="163" spans="1:9" ht="30" customHeight="1">
      <c r="A163" s="696" t="s">
        <v>859</v>
      </c>
      <c r="B163" s="697">
        <v>0.1</v>
      </c>
      <c r="C163" s="698">
        <v>0.1233</v>
      </c>
      <c r="D163" s="699" t="s">
        <v>860</v>
      </c>
      <c r="E163" s="698">
        <v>0.041</v>
      </c>
      <c r="F163" s="698">
        <v>0.077</v>
      </c>
      <c r="G163" s="685"/>
      <c r="H163" s="685"/>
      <c r="I163" s="685"/>
    </row>
    <row r="164" spans="1:9" ht="30" customHeight="1">
      <c r="A164" s="696" t="s">
        <v>861</v>
      </c>
      <c r="B164" s="697">
        <v>0.1</v>
      </c>
      <c r="C164" s="698">
        <v>0.1434</v>
      </c>
      <c r="D164" s="699" t="s">
        <v>860</v>
      </c>
      <c r="E164" s="698">
        <v>0.0984</v>
      </c>
      <c r="F164" s="698">
        <v>0.1074</v>
      </c>
      <c r="G164" s="685"/>
      <c r="H164" s="685"/>
      <c r="I164" s="685"/>
    </row>
    <row r="165" spans="1:9" ht="31.5" customHeight="1">
      <c r="A165" s="700" t="s">
        <v>862</v>
      </c>
      <c r="B165" s="697">
        <v>0.1</v>
      </c>
      <c r="C165" s="698">
        <v>0.1077</v>
      </c>
      <c r="D165" s="699" t="s">
        <v>860</v>
      </c>
      <c r="E165" s="698">
        <v>0.0133</v>
      </c>
      <c r="F165" s="698">
        <v>0.062</v>
      </c>
      <c r="G165" s="685"/>
      <c r="H165" s="685"/>
      <c r="I165" s="685"/>
    </row>
    <row r="166" spans="1:9" ht="15">
      <c r="A166" s="650"/>
      <c r="B166" s="690"/>
      <c r="C166" s="673"/>
      <c r="D166" s="654"/>
      <c r="E166" s="673"/>
      <c r="F166" s="673"/>
      <c r="G166" s="685"/>
      <c r="H166" s="685"/>
      <c r="I166" s="685"/>
    </row>
    <row r="167" spans="1:9" ht="15">
      <c r="A167" s="650"/>
      <c r="B167" s="690"/>
      <c r="C167" s="673"/>
      <c r="D167" s="654"/>
      <c r="E167" s="673"/>
      <c r="F167" s="673"/>
      <c r="G167" s="685"/>
      <c r="H167" s="685"/>
      <c r="I167" s="685"/>
    </row>
    <row r="168" spans="1:9" ht="15">
      <c r="A168" s="650"/>
      <c r="B168" s="690"/>
      <c r="C168" s="673"/>
      <c r="D168" s="654"/>
      <c r="E168" s="673"/>
      <c r="F168" s="673"/>
      <c r="G168" s="685"/>
      <c r="H168" s="685"/>
      <c r="I168" s="685"/>
    </row>
    <row r="169" spans="1:9" ht="15">
      <c r="A169" s="691"/>
      <c r="B169" s="691"/>
      <c r="C169" s="673"/>
      <c r="D169" s="654"/>
      <c r="E169" s="673"/>
      <c r="F169" s="673"/>
      <c r="G169" s="685"/>
      <c r="H169" s="685"/>
      <c r="I169" s="685"/>
    </row>
    <row r="170" spans="1:9" ht="23.25" customHeight="1">
      <c r="A170" s="658" t="s">
        <v>863</v>
      </c>
      <c r="B170" s="658" t="s">
        <v>864</v>
      </c>
      <c r="C170" s="659"/>
      <c r="D170" s="654"/>
      <c r="E170" s="673"/>
      <c r="F170" s="673"/>
      <c r="G170" s="685"/>
      <c r="H170" s="685"/>
      <c r="I170" s="685"/>
    </row>
    <row r="171" spans="1:9" ht="18.75" customHeight="1">
      <c r="A171" s="701" t="s">
        <v>262</v>
      </c>
      <c r="B171" s="702">
        <v>43830</v>
      </c>
      <c r="C171" s="703">
        <v>44196</v>
      </c>
      <c r="D171" s="654"/>
      <c r="E171" s="673"/>
      <c r="F171" s="673"/>
      <c r="G171" s="685"/>
      <c r="H171" s="685"/>
      <c r="I171" s="685"/>
    </row>
    <row r="172" spans="1:9" ht="27.75" customHeight="1">
      <c r="A172" s="658" t="s">
        <v>865</v>
      </c>
      <c r="B172" s="658">
        <v>7</v>
      </c>
      <c r="C172" s="662">
        <v>21</v>
      </c>
      <c r="D172" s="654"/>
      <c r="E172" s="673"/>
      <c r="F172" s="673"/>
      <c r="G172" s="685"/>
      <c r="H172" s="685"/>
      <c r="I172" s="685"/>
    </row>
    <row r="173" spans="1:9" ht="26.25" customHeight="1">
      <c r="A173" s="661" t="s">
        <v>866</v>
      </c>
      <c r="B173" s="661">
        <v>4</v>
      </c>
      <c r="C173" s="659">
        <v>10</v>
      </c>
      <c r="D173" s="654"/>
      <c r="E173" s="673"/>
      <c r="F173" s="673"/>
      <c r="G173" s="685"/>
      <c r="H173" s="685"/>
      <c r="I173" s="685"/>
    </row>
    <row r="174" spans="1:9" ht="15">
      <c r="A174" s="661" t="s">
        <v>867</v>
      </c>
      <c r="B174" s="661">
        <v>0</v>
      </c>
      <c r="C174" s="659">
        <v>6</v>
      </c>
      <c r="D174" s="654"/>
      <c r="E174" s="673"/>
      <c r="F174" s="673"/>
      <c r="G174" s="685"/>
      <c r="H174" s="685"/>
      <c r="I174" s="685"/>
    </row>
    <row r="175" spans="1:9" ht="15">
      <c r="A175" s="661" t="s">
        <v>868</v>
      </c>
      <c r="B175" s="661">
        <v>0</v>
      </c>
      <c r="C175" s="659">
        <v>4</v>
      </c>
      <c r="D175" s="654"/>
      <c r="E175" s="673"/>
      <c r="F175" s="673"/>
      <c r="G175" s="685"/>
      <c r="H175" s="685"/>
      <c r="I175" s="685"/>
    </row>
    <row r="176" spans="1:9" ht="15">
      <c r="A176" s="661"/>
      <c r="B176" s="661"/>
      <c r="C176" s="659"/>
      <c r="D176" s="654"/>
      <c r="E176" s="673"/>
      <c r="F176" s="673"/>
      <c r="G176" s="685"/>
      <c r="H176" s="685"/>
      <c r="I176" s="685"/>
    </row>
    <row r="177" spans="1:9" ht="23.25" customHeight="1">
      <c r="A177" s="661" t="s">
        <v>869</v>
      </c>
      <c r="B177" s="661">
        <v>3</v>
      </c>
      <c r="C177" s="659">
        <v>11</v>
      </c>
      <c r="D177" s="685"/>
      <c r="E177" s="685"/>
      <c r="F177" s="685"/>
      <c r="G177" s="685"/>
      <c r="H177" s="685"/>
      <c r="I177" s="685"/>
    </row>
    <row r="178" spans="1:9" ht="15">
      <c r="A178" s="661" t="s">
        <v>867</v>
      </c>
      <c r="B178" s="661">
        <v>0</v>
      </c>
      <c r="C178" s="659">
        <v>8</v>
      </c>
      <c r="D178" s="685"/>
      <c r="E178" s="685"/>
      <c r="F178" s="685"/>
      <c r="G178" s="685"/>
      <c r="H178" s="685"/>
      <c r="I178" s="685"/>
    </row>
    <row r="179" spans="1:9" ht="15">
      <c r="A179" s="661" t="s">
        <v>868</v>
      </c>
      <c r="B179" s="661">
        <v>0</v>
      </c>
      <c r="C179" s="659">
        <v>3</v>
      </c>
      <c r="D179" s="685"/>
      <c r="E179" s="685"/>
      <c r="F179" s="685"/>
      <c r="G179" s="685"/>
      <c r="H179" s="685"/>
      <c r="I179" s="685"/>
    </row>
    <row r="180" spans="1:9" ht="15">
      <c r="A180" s="685"/>
      <c r="B180" s="685"/>
      <c r="C180" s="685"/>
      <c r="D180" s="685"/>
      <c r="E180" s="685"/>
      <c r="F180" s="685"/>
      <c r="G180" s="685"/>
      <c r="H180" s="685"/>
      <c r="I180" s="685"/>
    </row>
    <row r="181" spans="1:9" ht="15">
      <c r="A181" s="685"/>
      <c r="B181" s="685"/>
      <c r="C181" s="685"/>
      <c r="D181" s="685"/>
      <c r="E181" s="685"/>
      <c r="F181" s="685"/>
      <c r="G181" s="685"/>
      <c r="H181" s="685"/>
      <c r="I181" s="685"/>
    </row>
    <row r="182" spans="1:9" ht="15">
      <c r="A182" s="691"/>
      <c r="B182" s="691"/>
      <c r="C182" s="673"/>
      <c r="D182" s="685"/>
      <c r="E182" s="685"/>
      <c r="F182" s="685"/>
      <c r="G182" s="685"/>
      <c r="H182" s="685"/>
      <c r="I182" s="685"/>
    </row>
    <row r="183" spans="1:9" ht="21" customHeight="1">
      <c r="A183" s="658" t="s">
        <v>870</v>
      </c>
      <c r="B183" s="658" t="s">
        <v>871</v>
      </c>
      <c r="C183" s="659"/>
      <c r="D183" s="685"/>
      <c r="E183" s="685"/>
      <c r="F183" s="685"/>
      <c r="G183" s="685"/>
      <c r="H183" s="685"/>
      <c r="I183" s="685"/>
    </row>
    <row r="184" spans="1:9" ht="24.75" customHeight="1">
      <c r="A184" s="661" t="s">
        <v>872</v>
      </c>
      <c r="B184" s="704">
        <v>1025075.53</v>
      </c>
      <c r="C184" s="659"/>
      <c r="D184" s="685"/>
      <c r="E184" s="685"/>
      <c r="F184" s="685"/>
      <c r="G184" s="685"/>
      <c r="H184" s="685"/>
      <c r="I184" s="685"/>
    </row>
    <row r="185" spans="1:9" ht="15">
      <c r="A185" s="661" t="s">
        <v>873</v>
      </c>
      <c r="B185" s="661"/>
      <c r="C185" s="659"/>
      <c r="D185" s="685"/>
      <c r="E185" s="685"/>
      <c r="F185" s="685"/>
      <c r="G185" s="685"/>
      <c r="H185" s="685"/>
      <c r="I185" s="685"/>
    </row>
    <row r="186" spans="1:9" ht="22.5" customHeight="1">
      <c r="A186" s="661" t="s">
        <v>874</v>
      </c>
      <c r="B186" s="705">
        <v>55781.03</v>
      </c>
      <c r="C186" s="659"/>
      <c r="D186" s="685"/>
      <c r="E186" s="685"/>
      <c r="F186" s="685"/>
      <c r="G186" s="685"/>
      <c r="H186" s="685"/>
      <c r="I186" s="685"/>
    </row>
    <row r="187" spans="1:9" ht="19.5" customHeight="1">
      <c r="A187" s="661" t="s">
        <v>875</v>
      </c>
      <c r="B187" s="705">
        <v>969294.5</v>
      </c>
      <c r="C187" s="659"/>
      <c r="D187" s="685"/>
      <c r="E187" s="685"/>
      <c r="F187" s="685"/>
      <c r="G187" s="685"/>
      <c r="H187" s="685"/>
      <c r="I187" s="685"/>
    </row>
    <row r="188" spans="1:9" ht="15">
      <c r="A188" s="661"/>
      <c r="B188" s="661"/>
      <c r="C188" s="659"/>
      <c r="D188" s="685"/>
      <c r="E188" s="685"/>
      <c r="F188" s="685"/>
      <c r="G188" s="685"/>
      <c r="H188" s="685"/>
      <c r="I188" s="685"/>
    </row>
    <row r="189" spans="1:9" ht="31.5" customHeight="1">
      <c r="A189" s="661" t="s">
        <v>876</v>
      </c>
      <c r="B189" s="661"/>
      <c r="C189" s="659"/>
      <c r="D189" s="685"/>
      <c r="E189" s="685"/>
      <c r="F189" s="685"/>
      <c r="G189" s="685"/>
      <c r="H189" s="685"/>
      <c r="I189" s="685"/>
    </row>
    <row r="190" spans="1:9" ht="41.25" customHeight="1">
      <c r="A190" s="661" t="s">
        <v>877</v>
      </c>
      <c r="B190" s="705">
        <v>873197.77</v>
      </c>
      <c r="C190" s="661" t="s">
        <v>878</v>
      </c>
      <c r="D190" s="685"/>
      <c r="E190" s="685"/>
      <c r="F190" s="685"/>
      <c r="G190" s="685"/>
      <c r="H190" s="685"/>
      <c r="I190" s="685"/>
    </row>
    <row r="191" spans="1:9" ht="38.25" customHeight="1">
      <c r="A191" s="661" t="s">
        <v>879</v>
      </c>
      <c r="B191" s="705">
        <v>29189.14</v>
      </c>
      <c r="C191" s="661" t="s">
        <v>880</v>
      </c>
      <c r="D191" s="685"/>
      <c r="E191" s="685"/>
      <c r="F191" s="685"/>
      <c r="G191" s="685"/>
      <c r="H191" s="685"/>
      <c r="I191" s="685"/>
    </row>
    <row r="192" spans="1:9" ht="43.5" customHeight="1">
      <c r="A192" s="661" t="s">
        <v>881</v>
      </c>
      <c r="B192" s="705">
        <v>66907.59</v>
      </c>
      <c r="C192" s="661" t="s">
        <v>880</v>
      </c>
      <c r="D192" s="685"/>
      <c r="E192" s="685"/>
      <c r="F192" s="685"/>
      <c r="G192" s="685"/>
      <c r="H192" s="685"/>
      <c r="I192" s="685"/>
    </row>
    <row r="193" spans="1:9" ht="15">
      <c r="A193" s="692"/>
      <c r="B193" s="706"/>
      <c r="C193" s="673"/>
      <c r="D193" s="654"/>
      <c r="E193" s="685"/>
      <c r="F193" s="685"/>
      <c r="G193" s="685"/>
      <c r="H193" s="685"/>
      <c r="I193" s="685"/>
    </row>
    <row r="194" spans="1:9" ht="15">
      <c r="A194" s="692"/>
      <c r="B194" s="706"/>
      <c r="C194" s="673"/>
      <c r="D194" s="654"/>
      <c r="E194" s="685"/>
      <c r="F194" s="685"/>
      <c r="G194" s="685"/>
      <c r="H194" s="685"/>
      <c r="I194" s="685"/>
    </row>
    <row r="195" spans="1:9" ht="24" customHeight="1">
      <c r="A195" s="658" t="s">
        <v>882</v>
      </c>
      <c r="B195" s="707" t="s">
        <v>883</v>
      </c>
      <c r="C195" s="673"/>
      <c r="D195" s="654"/>
      <c r="E195" s="685"/>
      <c r="F195" s="685"/>
      <c r="G195" s="685"/>
      <c r="H195" s="685"/>
      <c r="I195" s="685"/>
    </row>
    <row r="196" spans="1:9" ht="32.25" customHeight="1">
      <c r="A196" s="708" t="s">
        <v>884</v>
      </c>
      <c r="B196" s="709" t="s">
        <v>885</v>
      </c>
      <c r="C196" s="673"/>
      <c r="D196" s="654"/>
      <c r="E196" s="685"/>
      <c r="F196" s="685"/>
      <c r="G196" s="685"/>
      <c r="H196" s="685"/>
      <c r="I196" s="685"/>
    </row>
    <row r="197" spans="1:9" ht="15">
      <c r="A197" s="685"/>
      <c r="B197" s="685"/>
      <c r="C197" s="685"/>
      <c r="D197" s="685"/>
      <c r="E197" s="685"/>
      <c r="F197" s="685"/>
      <c r="G197" s="685"/>
      <c r="H197" s="685"/>
      <c r="I197" s="685"/>
    </row>
    <row r="198" spans="1:9" ht="15">
      <c r="A198" s="685"/>
      <c r="B198" s="685"/>
      <c r="C198" s="685"/>
      <c r="D198" s="685"/>
      <c r="E198" s="685"/>
      <c r="F198" s="685"/>
      <c r="G198" s="685"/>
      <c r="H198" s="685"/>
      <c r="I198" s="685"/>
    </row>
    <row r="199" spans="1:9" ht="15">
      <c r="A199" s="673"/>
      <c r="B199" s="673"/>
      <c r="C199" s="673"/>
      <c r="D199" s="673"/>
      <c r="E199" s="685"/>
      <c r="F199" s="685"/>
      <c r="G199" s="685"/>
      <c r="H199" s="685"/>
      <c r="I199" s="685"/>
    </row>
    <row r="200" spans="1:9" ht="15">
      <c r="A200" s="673"/>
      <c r="B200" s="673"/>
      <c r="C200" s="673"/>
      <c r="D200" s="673"/>
      <c r="E200" s="685"/>
      <c r="F200" s="685"/>
      <c r="G200" s="685"/>
      <c r="H200" s="685"/>
      <c r="I200" s="685"/>
    </row>
    <row r="201" spans="1:9" ht="15">
      <c r="A201" s="673"/>
      <c r="B201" s="673"/>
      <c r="C201" s="673"/>
      <c r="D201" s="673"/>
      <c r="E201" s="685"/>
      <c r="F201" s="685"/>
      <c r="G201" s="685"/>
      <c r="H201" s="685"/>
      <c r="I201" s="685"/>
    </row>
    <row r="202" spans="1:9" ht="15">
      <c r="A202" s="673"/>
      <c r="B202" s="673"/>
      <c r="C202" s="673"/>
      <c r="D202" s="673"/>
      <c r="E202" s="685"/>
      <c r="F202" s="685"/>
      <c r="G202" s="685"/>
      <c r="H202" s="685"/>
      <c r="I202" s="685"/>
    </row>
    <row r="203" spans="1:9" ht="15">
      <c r="A203" s="673"/>
      <c r="B203" s="673"/>
      <c r="C203" s="673"/>
      <c r="D203" s="673"/>
      <c r="E203" s="685"/>
      <c r="F203" s="685"/>
      <c r="G203" s="685"/>
      <c r="H203" s="685"/>
      <c r="I203" s="685"/>
    </row>
    <row r="204" spans="1:9" ht="15">
      <c r="A204" s="673"/>
      <c r="B204" s="673"/>
      <c r="C204" s="673"/>
      <c r="D204" s="673"/>
      <c r="E204" s="685"/>
      <c r="F204" s="685"/>
      <c r="G204" s="685"/>
      <c r="H204" s="685"/>
      <c r="I204" s="685"/>
    </row>
    <row r="205" spans="1:9" ht="15">
      <c r="A205" s="673"/>
      <c r="B205" s="673"/>
      <c r="C205" s="673"/>
      <c r="D205" s="673"/>
      <c r="E205" s="685"/>
      <c r="F205" s="685"/>
      <c r="G205" s="685"/>
      <c r="H205" s="685"/>
      <c r="I205" s="685"/>
    </row>
    <row r="206" spans="1:9" ht="15">
      <c r="A206" s="673"/>
      <c r="B206" s="673"/>
      <c r="C206" s="673"/>
      <c r="D206" s="673"/>
      <c r="E206" s="685"/>
      <c r="F206" s="685"/>
      <c r="G206" s="685"/>
      <c r="H206" s="685"/>
      <c r="I206" s="685"/>
    </row>
    <row r="207" spans="1:9" ht="15">
      <c r="A207" s="673"/>
      <c r="B207" s="673"/>
      <c r="C207" s="673"/>
      <c r="D207" s="673"/>
      <c r="E207" s="685"/>
      <c r="F207" s="685"/>
      <c r="G207" s="685"/>
      <c r="H207" s="685"/>
      <c r="I207" s="685"/>
    </row>
    <row r="208" spans="1:9" ht="15">
      <c r="A208" s="673"/>
      <c r="B208" s="673"/>
      <c r="C208" s="673"/>
      <c r="D208" s="673"/>
      <c r="E208" s="685"/>
      <c r="F208" s="685"/>
      <c r="G208" s="685"/>
      <c r="H208" s="685"/>
      <c r="I208" s="685"/>
    </row>
    <row r="209" spans="1:9" ht="15">
      <c r="A209" s="673"/>
      <c r="B209" s="673"/>
      <c r="C209" s="673"/>
      <c r="D209" s="673"/>
      <c r="E209" s="685"/>
      <c r="F209" s="685"/>
      <c r="G209" s="685"/>
      <c r="H209" s="685"/>
      <c r="I209" s="685"/>
    </row>
    <row r="210" spans="1:9" ht="15">
      <c r="A210" s="673"/>
      <c r="B210" s="673"/>
      <c r="C210" s="673"/>
      <c r="D210" s="673"/>
      <c r="E210" s="685"/>
      <c r="F210" s="685"/>
      <c r="G210" s="685"/>
      <c r="H210" s="685"/>
      <c r="I210" s="685"/>
    </row>
    <row r="211" spans="1:9" ht="15">
      <c r="A211" s="673"/>
      <c r="B211" s="673"/>
      <c r="C211" s="673"/>
      <c r="D211" s="673"/>
      <c r="E211" s="685"/>
      <c r="F211" s="685"/>
      <c r="G211" s="685"/>
      <c r="H211" s="685"/>
      <c r="I211" s="685"/>
    </row>
  </sheetData>
  <sheetProtection sheet="1" objects="1" scenarios="1" formatCells="0" formatColumns="0" formatRows="0" insertColumns="0" insertRows="0" insertHyperlinks="0"/>
  <mergeCells count="2">
    <mergeCell ref="A1:I1"/>
    <mergeCell ref="B158:E158"/>
  </mergeCells>
  <printOptions horizontalCentered="1" verticalCentered="1"/>
  <pageMargins left="0.7083333333333334" right="0.7083333333333334" top="0.7479166666666667" bottom="0.7479166666666667"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sheetPr>
    <pageSetUpPr fitToPage="1"/>
  </sheetPr>
  <dimension ref="B1:I13"/>
  <sheetViews>
    <sheetView showGridLines="0" zoomScalePageLayoutView="0" workbookViewId="0" topLeftCell="A1">
      <selection activeCell="G12" sqref="G12"/>
    </sheetView>
  </sheetViews>
  <sheetFormatPr defaultColWidth="9.140625" defaultRowHeight="12.75"/>
  <cols>
    <col min="1" max="1" width="1.28515625" style="30" customWidth="1"/>
    <col min="2" max="2" width="2.8515625" style="30" customWidth="1"/>
    <col min="3" max="3" width="26.00390625" style="30" customWidth="1"/>
    <col min="4" max="4" width="3.00390625" style="53" customWidth="1"/>
    <col min="5" max="5" width="30.7109375" style="30" customWidth="1"/>
    <col min="6" max="6" width="35.421875" style="30" customWidth="1"/>
    <col min="7" max="7" width="36.421875" style="30" customWidth="1"/>
    <col min="8" max="8" width="13.7109375" style="30" customWidth="1"/>
    <col min="9" max="9" width="9.140625" style="27" customWidth="1"/>
    <col min="10" max="16384" width="9.140625" style="30" customWidth="1"/>
  </cols>
  <sheetData>
    <row r="1" ht="12.75">
      <c r="I1" s="55"/>
    </row>
    <row r="2" spans="2:9" ht="33.75" customHeight="1">
      <c r="B2" s="710"/>
      <c r="C2" s="850" t="s">
        <v>107</v>
      </c>
      <c r="D2" s="850"/>
      <c r="E2" s="850"/>
      <c r="F2" s="850"/>
      <c r="G2" s="850"/>
      <c r="H2" s="605"/>
      <c r="I2" s="83"/>
    </row>
    <row r="3" spans="2:9" ht="12.75">
      <c r="B3" s="711"/>
      <c r="C3" s="55"/>
      <c r="D3" s="51"/>
      <c r="E3" s="55"/>
      <c r="F3" s="55"/>
      <c r="G3" s="55"/>
      <c r="H3" s="153"/>
      <c r="I3" s="87"/>
    </row>
    <row r="4" spans="2:9" ht="33" customHeight="1">
      <c r="B4" s="711"/>
      <c r="C4" s="770" t="s">
        <v>886</v>
      </c>
      <c r="D4" s="770"/>
      <c r="E4" s="770"/>
      <c r="F4" s="770"/>
      <c r="G4" s="770"/>
      <c r="H4" s="712" t="s">
        <v>175</v>
      </c>
      <c r="I4" s="164"/>
    </row>
    <row r="5" spans="2:9" ht="12.75" customHeight="1">
      <c r="B5" s="711"/>
      <c r="C5" s="770" t="s">
        <v>887</v>
      </c>
      <c r="D5" s="770"/>
      <c r="E5" s="770"/>
      <c r="F5" s="151"/>
      <c r="G5" s="151"/>
      <c r="H5" s="153"/>
      <c r="I5" s="164"/>
    </row>
    <row r="6" spans="2:9" s="162" customFormat="1" ht="110.25" customHeight="1">
      <c r="B6" s="713"/>
      <c r="C6" s="843"/>
      <c r="D6" s="843"/>
      <c r="E6" s="843"/>
      <c r="F6" s="843"/>
      <c r="G6" s="843"/>
      <c r="H6" s="153"/>
      <c r="I6" s="164"/>
    </row>
    <row r="7" spans="2:9" s="162" customFormat="1" ht="12.75">
      <c r="B7" s="714"/>
      <c r="C7" s="153"/>
      <c r="D7" s="153"/>
      <c r="E7" s="153"/>
      <c r="F7" s="153"/>
      <c r="G7" s="153"/>
      <c r="H7" s="153"/>
      <c r="I7" s="164"/>
    </row>
    <row r="8" spans="2:9" s="162" customFormat="1" ht="12.75" customHeight="1">
      <c r="B8" s="714"/>
      <c r="C8" s="834" t="s">
        <v>888</v>
      </c>
      <c r="D8" s="834"/>
      <c r="E8" s="834"/>
      <c r="F8" s="834"/>
      <c r="G8" s="834"/>
      <c r="H8" s="153"/>
      <c r="I8" s="164"/>
    </row>
    <row r="9" spans="2:9" s="162" customFormat="1" ht="12.75">
      <c r="B9" s="714"/>
      <c r="C9" s="153"/>
      <c r="D9" s="153"/>
      <c r="E9" s="153"/>
      <c r="F9" s="153"/>
      <c r="G9" s="153"/>
      <c r="H9" s="153"/>
      <c r="I9" s="164"/>
    </row>
    <row r="10" spans="2:9" s="162" customFormat="1" ht="12.75">
      <c r="B10" s="714"/>
      <c r="C10" s="153"/>
      <c r="D10" s="153"/>
      <c r="E10" s="153"/>
      <c r="F10" s="153"/>
      <c r="G10" s="153"/>
      <c r="H10" s="153"/>
      <c r="I10" s="164"/>
    </row>
    <row r="11" spans="2:9" s="162" customFormat="1" ht="34.5" customHeight="1">
      <c r="B11" s="714"/>
      <c r="C11" s="715" t="s">
        <v>889</v>
      </c>
      <c r="D11" s="153" t="s">
        <v>890</v>
      </c>
      <c r="E11" s="716">
        <v>44463</v>
      </c>
      <c r="F11" s="153"/>
      <c r="G11" s="717" t="s">
        <v>891</v>
      </c>
      <c r="H11" s="153"/>
      <c r="I11" s="164"/>
    </row>
    <row r="12" spans="2:9" ht="70.5" customHeight="1">
      <c r="B12" s="711"/>
      <c r="C12" s="151"/>
      <c r="D12" s="151"/>
      <c r="E12" s="151"/>
      <c r="F12" s="151"/>
      <c r="G12" s="718" t="s">
        <v>892</v>
      </c>
      <c r="H12" s="151"/>
      <c r="I12" s="87"/>
    </row>
    <row r="13" spans="2:9" ht="14.25" customHeight="1">
      <c r="B13" s="719"/>
      <c r="C13" s="720"/>
      <c r="D13" s="721"/>
      <c r="E13" s="720"/>
      <c r="F13" s="720"/>
      <c r="G13" s="720"/>
      <c r="H13" s="551"/>
      <c r="I13" s="722"/>
    </row>
  </sheetData>
  <sheetProtection sheet="1" objects="1" scenarios="1"/>
  <mergeCells count="5">
    <mergeCell ref="C2:G2"/>
    <mergeCell ref="C4:G4"/>
    <mergeCell ref="C5:E5"/>
    <mergeCell ref="C6:G6"/>
    <mergeCell ref="C8:G8"/>
  </mergeCells>
  <conditionalFormatting sqref="H4">
    <cfRule type="cellIs" priority="1" dxfId="0" operator="notBetween" stopIfTrue="1">
      <formula>"SI"</formula>
      <formula>"NO"</formula>
    </cfRule>
  </conditionalFormatting>
  <dataValidations count="2">
    <dataValidation type="list" allowBlank="1" showErrorMessage="1" sqref="H4">
      <formula1>"SI,NO"</formula1>
      <formula2>0</formula2>
    </dataValidation>
    <dataValidation type="date" operator="greaterThanOrEqual" allowBlank="1" showInputMessage="1" showErrorMessage="1" prompt="gg/mm/aaaa" sqref="E11">
      <formula1>41640</formula1>
    </dataValidation>
  </dataValidations>
  <printOptions horizontalCentered="1" verticalCentered="1"/>
  <pageMargins left="0.03958333333333333" right="0.03958333333333333" top="0.5909722222222222" bottom="0.5902777777777778" header="0.31527777777777777" footer="0.11805555555555555"/>
  <pageSetup fitToHeight="100" fitToWidth="1" horizontalDpi="300" verticalDpi="300" orientation="landscape" paperSize="9"/>
  <headerFooter alignWithMargins="0">
    <oddHeader>&amp;C&amp;"Calibri,Normale"&amp;11Questionario Enti del SSN - Sezione delle Autonomie</oddHeader>
    <oddFooter>&amp;C&amp;"Calibri,Normale"&amp;11Pagina &amp;P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B1:H10"/>
  <sheetViews>
    <sheetView showGridLines="0" zoomScalePageLayoutView="0" workbookViewId="0" topLeftCell="A1">
      <selection activeCell="A1" sqref="A1"/>
    </sheetView>
  </sheetViews>
  <sheetFormatPr defaultColWidth="3.140625" defaultRowHeight="12.75"/>
  <cols>
    <col min="1" max="1" width="3.140625" style="30" customWidth="1"/>
    <col min="2" max="2" width="1.8515625" style="30" customWidth="1"/>
    <col min="3" max="3" width="26.00390625" style="30" customWidth="1"/>
    <col min="4" max="4" width="3.00390625" style="53" customWidth="1"/>
    <col min="5" max="5" width="30.7109375" style="30" customWidth="1"/>
    <col min="6" max="6" width="31.7109375" style="30" customWidth="1"/>
    <col min="7" max="7" width="36.421875" style="30" customWidth="1"/>
    <col min="8" max="8" width="9.140625" style="27" customWidth="1"/>
    <col min="9" max="255" width="9.140625" style="30" customWidth="1"/>
    <col min="256" max="16384" width="3.140625" style="30" customWidth="1"/>
  </cols>
  <sheetData>
    <row r="1" ht="12.75">
      <c r="H1" s="55"/>
    </row>
    <row r="2" spans="2:8" ht="30.75" customHeight="1">
      <c r="B2" s="710"/>
      <c r="C2" s="850" t="s">
        <v>107</v>
      </c>
      <c r="D2" s="850"/>
      <c r="E2" s="850"/>
      <c r="F2" s="850"/>
      <c r="G2" s="850"/>
      <c r="H2" s="83"/>
    </row>
    <row r="3" spans="2:8" ht="12.75">
      <c r="B3" s="711"/>
      <c r="C3" s="55"/>
      <c r="D3" s="51"/>
      <c r="E3" s="55"/>
      <c r="F3" s="55"/>
      <c r="G3" s="55"/>
      <c r="H3" s="87"/>
    </row>
    <row r="4" spans="2:8" s="162" customFormat="1" ht="12.75">
      <c r="B4" s="714"/>
      <c r="C4" s="153"/>
      <c r="D4" s="153"/>
      <c r="E4" s="153"/>
      <c r="F4" s="153"/>
      <c r="G4" s="153"/>
      <c r="H4" s="164"/>
    </row>
    <row r="5" spans="2:8" s="162" customFormat="1" ht="34.5" customHeight="1">
      <c r="B5" s="714"/>
      <c r="C5" s="768" t="s">
        <v>893</v>
      </c>
      <c r="D5" s="768"/>
      <c r="E5" s="768"/>
      <c r="F5" s="768"/>
      <c r="G5" s="768"/>
      <c r="H5" s="164"/>
    </row>
    <row r="6" spans="2:8" s="162" customFormat="1" ht="12.75">
      <c r="B6" s="714"/>
      <c r="C6" s="153"/>
      <c r="D6" s="153"/>
      <c r="E6" s="153"/>
      <c r="F6" s="153"/>
      <c r="G6" s="153"/>
      <c r="H6" s="164"/>
    </row>
    <row r="7" spans="2:8" s="162" customFormat="1" ht="12.75">
      <c r="B7" s="714"/>
      <c r="C7" s="153"/>
      <c r="D7" s="153"/>
      <c r="E7" s="153"/>
      <c r="F7" s="153"/>
      <c r="G7" s="153"/>
      <c r="H7" s="164"/>
    </row>
    <row r="8" spans="2:8" s="162" customFormat="1" ht="52.5" customHeight="1">
      <c r="B8" s="714"/>
      <c r="C8" s="715"/>
      <c r="D8" s="153" t="s">
        <v>890</v>
      </c>
      <c r="E8" s="716"/>
      <c r="F8" s="153"/>
      <c r="G8" s="717" t="s">
        <v>894</v>
      </c>
      <c r="H8" s="164"/>
    </row>
    <row r="9" spans="2:8" ht="71.25" customHeight="1">
      <c r="B9" s="711"/>
      <c r="C9" s="151"/>
      <c r="D9" s="151"/>
      <c r="E9" s="151"/>
      <c r="F9" s="151"/>
      <c r="G9" s="723"/>
      <c r="H9" s="87"/>
    </row>
    <row r="10" spans="2:8" ht="33.75" customHeight="1">
      <c r="B10" s="719"/>
      <c r="C10" s="720"/>
      <c r="D10" s="721"/>
      <c r="E10" s="720"/>
      <c r="F10" s="720"/>
      <c r="G10" s="720"/>
      <c r="H10" s="722"/>
    </row>
  </sheetData>
  <sheetProtection sheet="1" objects="1" scenarios="1"/>
  <mergeCells count="2">
    <mergeCell ref="C2:G2"/>
    <mergeCell ref="C5:G5"/>
  </mergeCells>
  <dataValidations count="1">
    <dataValidation type="date" operator="greaterThanOrEqual" allowBlank="1" showInputMessage="1" showErrorMessage="1" prompt="gg/mm/aaaa" sqref="E8">
      <formula1>41640</formula1>
    </dataValidation>
  </dataValidations>
  <printOptions horizontalCentered="1" verticalCentered="1"/>
  <pageMargins left="0.03958333333333333" right="0.03958333333333333" top="0.5909722222222222" bottom="0.5902777777777778" header="0.31527777777777777" footer="0.11805555555555555"/>
  <pageSetup fitToHeight="100" fitToWidth="1" horizontalDpi="300" verticalDpi="300" orientation="landscape" paperSize="9"/>
  <headerFooter alignWithMargins="0">
    <oddHeader>&amp;C&amp;"Calibri,Normale"&amp;11Questionario Enti del SSN - Sezione delle Autonomie</oddHeader>
    <oddFooter>&amp;C&amp;"Calibri,Normale"&amp;11Pagina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N47"/>
  <sheetViews>
    <sheetView showGridLines="0" zoomScalePageLayoutView="0" workbookViewId="0" topLeftCell="A28">
      <selection activeCell="I36" sqref="I36:I38"/>
    </sheetView>
  </sheetViews>
  <sheetFormatPr defaultColWidth="23.140625" defaultRowHeight="12.75"/>
  <cols>
    <col min="1" max="1" width="0.85546875" style="27" customWidth="1"/>
    <col min="2" max="2" width="1.57421875" style="28" customWidth="1"/>
    <col min="3" max="3" width="37.57421875" style="29" customWidth="1"/>
    <col min="4" max="4" width="25.28125" style="29" customWidth="1"/>
    <col min="5" max="5" width="19.28125" style="29" customWidth="1"/>
    <col min="6" max="6" width="20.421875" style="29" customWidth="1"/>
    <col min="7" max="7" width="17.00390625" style="29" customWidth="1"/>
    <col min="8" max="8" width="7.57421875" style="29" customWidth="1"/>
    <col min="9" max="9" width="28.7109375" style="29" customWidth="1"/>
    <col min="10" max="10" width="2.140625" style="30" customWidth="1"/>
    <col min="11" max="11" width="3.140625" style="30" customWidth="1"/>
    <col min="12" max="12" width="23.140625" style="27" hidden="1" customWidth="1"/>
    <col min="13" max="14" width="23.140625" style="30" hidden="1" customWidth="1"/>
    <col min="15" max="16384" width="23.140625" style="30" customWidth="1"/>
  </cols>
  <sheetData>
    <row r="1" ht="7.5" customHeight="1"/>
    <row r="2" spans="2:11" ht="8.25" customHeight="1">
      <c r="B2" s="31"/>
      <c r="C2" s="32"/>
      <c r="D2" s="32"/>
      <c r="E2" s="32"/>
      <c r="F2" s="32"/>
      <c r="G2" s="32"/>
      <c r="H2" s="32"/>
      <c r="I2" s="32"/>
      <c r="J2" s="33"/>
      <c r="K2" s="34"/>
    </row>
    <row r="3" spans="2:11" ht="16.5" customHeight="1">
      <c r="B3" s="35"/>
      <c r="C3" s="36" t="s">
        <v>109</v>
      </c>
      <c r="D3" s="37"/>
      <c r="E3" s="37"/>
      <c r="F3" s="37"/>
      <c r="G3" s="37"/>
      <c r="H3" s="37"/>
      <c r="I3" s="37"/>
      <c r="J3" s="38"/>
      <c r="K3" s="39"/>
    </row>
    <row r="4" spans="2:11" ht="9.75" customHeight="1">
      <c r="B4" s="35"/>
      <c r="C4" s="37"/>
      <c r="D4" s="37"/>
      <c r="E4" s="37"/>
      <c r="F4" s="37"/>
      <c r="G4" s="37"/>
      <c r="H4" s="37"/>
      <c r="I4" s="37"/>
      <c r="J4" s="38"/>
      <c r="K4" s="39"/>
    </row>
    <row r="5" spans="2:13" ht="26.25" customHeight="1">
      <c r="B5" s="40"/>
      <c r="C5" s="730" t="s">
        <v>110</v>
      </c>
      <c r="D5" s="730"/>
      <c r="E5" s="730"/>
      <c r="F5" s="730"/>
      <c r="G5" s="730"/>
      <c r="H5" s="730"/>
      <c r="I5" s="730"/>
      <c r="J5" s="730"/>
      <c r="K5" s="39"/>
      <c r="M5" s="41" t="s">
        <v>111</v>
      </c>
    </row>
    <row r="6" spans="2:13" ht="22.5" customHeight="1">
      <c r="B6" s="40"/>
      <c r="C6" s="731" t="s">
        <v>112</v>
      </c>
      <c r="D6" s="731"/>
      <c r="E6" s="731"/>
      <c r="F6" s="731"/>
      <c r="G6" s="731"/>
      <c r="H6" s="731"/>
      <c r="I6" s="731"/>
      <c r="J6" s="731"/>
      <c r="K6" s="39"/>
      <c r="M6" s="41" t="s">
        <v>113</v>
      </c>
    </row>
    <row r="7" spans="2:13" ht="27.75" customHeight="1">
      <c r="B7" s="40"/>
      <c r="C7" s="732" t="s">
        <v>114</v>
      </c>
      <c r="D7" s="732"/>
      <c r="E7" s="732"/>
      <c r="F7" s="732"/>
      <c r="G7" s="733" t="s">
        <v>115</v>
      </c>
      <c r="H7" s="733"/>
      <c r="I7" s="733"/>
      <c r="J7" s="42"/>
      <c r="K7" s="39"/>
      <c r="M7" s="41" t="s">
        <v>116</v>
      </c>
    </row>
    <row r="8" spans="2:14" ht="23.25" customHeight="1">
      <c r="B8" s="40"/>
      <c r="C8" s="731" t="s">
        <v>117</v>
      </c>
      <c r="D8" s="731"/>
      <c r="E8" s="731"/>
      <c r="F8" s="731"/>
      <c r="G8" s="731"/>
      <c r="H8" s="731"/>
      <c r="I8" s="731"/>
      <c r="J8" s="731"/>
      <c r="K8" s="39"/>
      <c r="M8" s="41" t="s">
        <v>118</v>
      </c>
      <c r="N8" s="30" t="s">
        <v>119</v>
      </c>
    </row>
    <row r="9" spans="2:14" ht="12" customHeight="1">
      <c r="B9" s="40"/>
      <c r="C9" s="43"/>
      <c r="D9" s="43"/>
      <c r="E9" s="43"/>
      <c r="F9" s="43"/>
      <c r="G9" s="43"/>
      <c r="H9" s="43"/>
      <c r="I9" s="43"/>
      <c r="J9" s="44"/>
      <c r="K9" s="45"/>
      <c r="M9" s="41" t="s">
        <v>120</v>
      </c>
      <c r="N9" s="30" t="s">
        <v>121</v>
      </c>
    </row>
    <row r="10" spans="2:13" ht="27.75" customHeight="1">
      <c r="B10" s="40"/>
      <c r="C10" s="46" t="s">
        <v>122</v>
      </c>
      <c r="D10" s="46"/>
      <c r="E10" s="46"/>
      <c r="F10" s="46"/>
      <c r="G10" s="734" t="s">
        <v>119</v>
      </c>
      <c r="H10" s="734"/>
      <c r="I10" s="734"/>
      <c r="J10" s="48"/>
      <c r="K10" s="45"/>
      <c r="M10" s="41" t="s">
        <v>123</v>
      </c>
    </row>
    <row r="11" spans="2:13" ht="22.5" customHeight="1">
      <c r="B11" s="40"/>
      <c r="C11" s="46"/>
      <c r="D11" s="46"/>
      <c r="E11" s="46"/>
      <c r="F11" s="46"/>
      <c r="G11" s="46"/>
      <c r="H11" s="37"/>
      <c r="I11" s="37"/>
      <c r="J11" s="48"/>
      <c r="K11" s="45"/>
      <c r="M11" s="41" t="s">
        <v>124</v>
      </c>
    </row>
    <row r="12" spans="2:13" ht="51.75" customHeight="1">
      <c r="B12" s="40"/>
      <c r="C12" s="735" t="s">
        <v>125</v>
      </c>
      <c r="D12" s="735"/>
      <c r="E12" s="733"/>
      <c r="F12" s="733"/>
      <c r="G12" s="733"/>
      <c r="H12" s="733"/>
      <c r="I12" s="733"/>
      <c r="J12" s="48"/>
      <c r="K12" s="45"/>
      <c r="M12" s="41" t="s">
        <v>126</v>
      </c>
    </row>
    <row r="13" spans="2:13" ht="12.75">
      <c r="B13" s="40"/>
      <c r="C13" s="46"/>
      <c r="D13" s="46"/>
      <c r="E13" s="46"/>
      <c r="F13" s="46"/>
      <c r="G13" s="46"/>
      <c r="H13" s="46"/>
      <c r="I13" s="46"/>
      <c r="J13" s="48"/>
      <c r="K13" s="45"/>
      <c r="M13" s="41" t="s">
        <v>127</v>
      </c>
    </row>
    <row r="14" spans="2:13" ht="12.75">
      <c r="B14" s="40"/>
      <c r="C14" s="46" t="s">
        <v>128</v>
      </c>
      <c r="D14" s="49"/>
      <c r="E14" s="49"/>
      <c r="F14" s="49"/>
      <c r="G14" s="46" t="s">
        <v>129</v>
      </c>
      <c r="H14" s="50"/>
      <c r="I14" s="50"/>
      <c r="J14" s="51"/>
      <c r="K14" s="45"/>
      <c r="M14" s="41" t="s">
        <v>130</v>
      </c>
    </row>
    <row r="15" spans="2:13" ht="24.75" customHeight="1">
      <c r="B15" s="40"/>
      <c r="C15" s="736" t="s">
        <v>131</v>
      </c>
      <c r="D15" s="736"/>
      <c r="E15" s="736"/>
      <c r="F15" s="49"/>
      <c r="G15" s="736" t="s">
        <v>132</v>
      </c>
      <c r="H15" s="736"/>
      <c r="I15" s="736"/>
      <c r="J15" s="51"/>
      <c r="K15" s="45"/>
      <c r="M15" s="41" t="s">
        <v>133</v>
      </c>
    </row>
    <row r="16" spans="2:13" ht="27" customHeight="1">
      <c r="B16" s="40"/>
      <c r="C16" s="46" t="s">
        <v>134</v>
      </c>
      <c r="D16" s="49"/>
      <c r="E16" s="49"/>
      <c r="F16" s="49"/>
      <c r="G16" s="49"/>
      <c r="H16" s="49"/>
      <c r="I16" s="49"/>
      <c r="J16" s="51"/>
      <c r="K16" s="45"/>
      <c r="M16" s="41" t="s">
        <v>135</v>
      </c>
    </row>
    <row r="17" spans="1:13" s="53" customFormat="1" ht="21" customHeight="1">
      <c r="A17" s="52"/>
      <c r="B17" s="40"/>
      <c r="C17" s="46" t="s">
        <v>136</v>
      </c>
      <c r="D17" s="49"/>
      <c r="E17" s="49"/>
      <c r="F17" s="49"/>
      <c r="G17" s="49"/>
      <c r="H17" s="49"/>
      <c r="I17" s="49"/>
      <c r="J17" s="51"/>
      <c r="K17" s="45"/>
      <c r="L17" s="52" t="s">
        <v>137</v>
      </c>
      <c r="M17" s="41" t="s">
        <v>138</v>
      </c>
    </row>
    <row r="18" spans="2:13" ht="24.75" customHeight="1">
      <c r="B18" s="40"/>
      <c r="C18" s="736" t="s">
        <v>139</v>
      </c>
      <c r="D18" s="736"/>
      <c r="E18" s="736"/>
      <c r="F18" s="736"/>
      <c r="G18" s="736"/>
      <c r="H18" s="736"/>
      <c r="I18" s="736"/>
      <c r="J18" s="51"/>
      <c r="K18" s="45"/>
      <c r="L18" s="27" t="s">
        <v>140</v>
      </c>
      <c r="M18" s="41" t="s">
        <v>141</v>
      </c>
    </row>
    <row r="19" spans="1:13" s="53" customFormat="1" ht="21" customHeight="1">
      <c r="A19" s="52"/>
      <c r="B19" s="40"/>
      <c r="C19" s="46" t="s">
        <v>142</v>
      </c>
      <c r="D19" s="49"/>
      <c r="E19" s="49"/>
      <c r="F19" s="49"/>
      <c r="G19" s="54" t="s">
        <v>143</v>
      </c>
      <c r="H19" s="49"/>
      <c r="I19" s="49"/>
      <c r="J19" s="51"/>
      <c r="K19" s="45"/>
      <c r="L19" s="52" t="s">
        <v>144</v>
      </c>
      <c r="M19" s="41" t="s">
        <v>145</v>
      </c>
    </row>
    <row r="20" spans="2:13" ht="24.75" customHeight="1">
      <c r="B20" s="40"/>
      <c r="C20" s="736" t="s">
        <v>146</v>
      </c>
      <c r="D20" s="736"/>
      <c r="E20" s="736"/>
      <c r="F20" s="49"/>
      <c r="G20" s="736" t="s">
        <v>147</v>
      </c>
      <c r="H20" s="736"/>
      <c r="I20" s="736"/>
      <c r="J20" s="51"/>
      <c r="K20" s="45"/>
      <c r="L20" s="27" t="s">
        <v>148</v>
      </c>
      <c r="M20" s="41" t="s">
        <v>149</v>
      </c>
    </row>
    <row r="21" spans="1:13" s="53" customFormat="1" ht="21" customHeight="1">
      <c r="A21" s="52"/>
      <c r="B21" s="40"/>
      <c r="C21" s="46" t="s">
        <v>150</v>
      </c>
      <c r="D21" s="49"/>
      <c r="E21" s="49"/>
      <c r="F21" s="49"/>
      <c r="G21" s="49"/>
      <c r="H21" s="49"/>
      <c r="I21" s="49"/>
      <c r="J21" s="51"/>
      <c r="K21" s="45"/>
      <c r="L21" s="51" t="s">
        <v>151</v>
      </c>
      <c r="M21" s="41" t="s">
        <v>152</v>
      </c>
    </row>
    <row r="22" spans="2:13" ht="24.75" customHeight="1">
      <c r="B22" s="40"/>
      <c r="C22" s="736" t="s">
        <v>153</v>
      </c>
      <c r="D22" s="736"/>
      <c r="E22" s="736"/>
      <c r="F22" s="736"/>
      <c r="G22" s="736"/>
      <c r="H22" s="736"/>
      <c r="I22" s="736"/>
      <c r="J22" s="51"/>
      <c r="K22" s="45"/>
      <c r="L22" s="55" t="s">
        <v>154</v>
      </c>
      <c r="M22" s="41" t="s">
        <v>155</v>
      </c>
    </row>
    <row r="23" spans="1:13" s="56" customFormat="1" ht="21" customHeight="1">
      <c r="A23" s="51"/>
      <c r="B23" s="40"/>
      <c r="C23" s="46" t="s">
        <v>156</v>
      </c>
      <c r="D23" s="49"/>
      <c r="E23" s="49"/>
      <c r="F23" s="49"/>
      <c r="G23" s="49"/>
      <c r="H23" s="49"/>
      <c r="I23" s="49"/>
      <c r="J23" s="51"/>
      <c r="K23" s="45"/>
      <c r="L23" s="51" t="s">
        <v>157</v>
      </c>
      <c r="M23" s="41" t="s">
        <v>158</v>
      </c>
    </row>
    <row r="24" spans="1:13" s="57" customFormat="1" ht="24.75" customHeight="1">
      <c r="A24" s="55"/>
      <c r="B24" s="40"/>
      <c r="C24" s="736" t="s">
        <v>159</v>
      </c>
      <c r="D24" s="736"/>
      <c r="E24" s="736"/>
      <c r="F24" s="736"/>
      <c r="G24" s="736"/>
      <c r="H24" s="736"/>
      <c r="I24" s="736"/>
      <c r="J24" s="51"/>
      <c r="K24" s="45"/>
      <c r="L24" s="51" t="s">
        <v>160</v>
      </c>
      <c r="M24" s="41" t="s">
        <v>161</v>
      </c>
    </row>
    <row r="25" spans="1:12" s="57" customFormat="1" ht="12.75">
      <c r="A25" s="55"/>
      <c r="B25" s="40"/>
      <c r="C25" s="58"/>
      <c r="D25" s="58"/>
      <c r="E25" s="58"/>
      <c r="F25" s="58"/>
      <c r="G25" s="58"/>
      <c r="H25" s="58"/>
      <c r="I25" s="58"/>
      <c r="J25" s="48"/>
      <c r="K25" s="45"/>
      <c r="L25" s="51" t="s">
        <v>162</v>
      </c>
    </row>
    <row r="26" spans="1:12" s="57" customFormat="1" ht="21.75" customHeight="1">
      <c r="A26" s="55"/>
      <c r="B26" s="40"/>
      <c r="C26" s="737" t="s">
        <v>163</v>
      </c>
      <c r="D26" s="737"/>
      <c r="E26" s="737"/>
      <c r="F26" s="737"/>
      <c r="G26" s="737"/>
      <c r="H26" s="737"/>
      <c r="I26" s="737"/>
      <c r="J26" s="48"/>
      <c r="K26" s="45"/>
      <c r="L26" s="51"/>
    </row>
    <row r="27" spans="1:12" s="57" customFormat="1" ht="27" customHeight="1">
      <c r="A27" s="55"/>
      <c r="B27" s="40"/>
      <c r="C27" s="59" t="s">
        <v>164</v>
      </c>
      <c r="D27" s="59"/>
      <c r="E27" s="59"/>
      <c r="F27" s="59" t="s">
        <v>165</v>
      </c>
      <c r="G27" s="59"/>
      <c r="H27" s="59"/>
      <c r="I27" s="46"/>
      <c r="J27" s="48"/>
      <c r="K27" s="45"/>
      <c r="L27" s="55" t="s">
        <v>166</v>
      </c>
    </row>
    <row r="28" spans="1:12" s="57" customFormat="1" ht="35.25" customHeight="1">
      <c r="A28" s="55"/>
      <c r="B28" s="40"/>
      <c r="C28" s="47" t="s">
        <v>148</v>
      </c>
      <c r="D28" s="58"/>
      <c r="E28" s="59"/>
      <c r="F28" s="60">
        <v>2020</v>
      </c>
      <c r="G28" s="59"/>
      <c r="H28" s="58"/>
      <c r="I28" s="46"/>
      <c r="J28" s="48"/>
      <c r="K28" s="45"/>
      <c r="L28" s="51" t="s">
        <v>167</v>
      </c>
    </row>
    <row r="29" spans="1:13" s="57" customFormat="1" ht="21" customHeight="1">
      <c r="A29" s="55"/>
      <c r="B29" s="40"/>
      <c r="C29" s="46" t="s">
        <v>156</v>
      </c>
      <c r="D29" s="49"/>
      <c r="E29" s="49"/>
      <c r="F29" s="49"/>
      <c r="G29" s="49"/>
      <c r="H29" s="49"/>
      <c r="I29" s="49"/>
      <c r="J29" s="48"/>
      <c r="K29" s="45"/>
      <c r="L29" s="55" t="s">
        <v>168</v>
      </c>
      <c r="M29" s="41"/>
    </row>
    <row r="30" spans="1:13" s="57" customFormat="1" ht="22.5" customHeight="1">
      <c r="A30" s="55"/>
      <c r="B30" s="40"/>
      <c r="C30" s="736" t="s">
        <v>159</v>
      </c>
      <c r="D30" s="736"/>
      <c r="E30" s="736"/>
      <c r="F30" s="736"/>
      <c r="G30" s="736"/>
      <c r="H30" s="736"/>
      <c r="I30" s="736"/>
      <c r="J30" s="48"/>
      <c r="K30" s="45"/>
      <c r="L30" s="55"/>
      <c r="M30" s="41"/>
    </row>
    <row r="31" spans="1:12" s="57" customFormat="1" ht="30.75" customHeight="1">
      <c r="A31" s="55"/>
      <c r="B31" s="40"/>
      <c r="C31" s="61" t="s">
        <v>169</v>
      </c>
      <c r="D31" s="62"/>
      <c r="E31" s="738" t="s">
        <v>170</v>
      </c>
      <c r="F31" s="738"/>
      <c r="G31" s="738"/>
      <c r="H31" s="58"/>
      <c r="I31" s="61" t="s">
        <v>171</v>
      </c>
      <c r="J31" s="48"/>
      <c r="K31" s="45"/>
      <c r="L31" s="55"/>
    </row>
    <row r="32" spans="1:12" s="57" customFormat="1" ht="30.75" customHeight="1">
      <c r="A32" s="55"/>
      <c r="B32" s="40"/>
      <c r="C32" s="63">
        <v>166716</v>
      </c>
      <c r="D32" s="64"/>
      <c r="E32" s="734" t="s">
        <v>135</v>
      </c>
      <c r="F32" s="734"/>
      <c r="G32" s="734"/>
      <c r="H32" s="58"/>
      <c r="I32" s="65" t="s">
        <v>172</v>
      </c>
      <c r="J32" s="48"/>
      <c r="K32" s="45"/>
      <c r="L32" s="55"/>
    </row>
    <row r="33" spans="1:12" s="57" customFormat="1" ht="13.5" customHeight="1">
      <c r="A33" s="55"/>
      <c r="B33" s="40"/>
      <c r="C33" s="59"/>
      <c r="D33" s="59"/>
      <c r="E33" s="59"/>
      <c r="F33" s="59"/>
      <c r="G33" s="66"/>
      <c r="H33" s="66"/>
      <c r="I33" s="46"/>
      <c r="J33" s="48"/>
      <c r="K33" s="45"/>
      <c r="L33" s="55"/>
    </row>
    <row r="34" spans="1:12" s="57" customFormat="1" ht="12.75">
      <c r="A34" s="55"/>
      <c r="B34" s="40"/>
      <c r="C34" s="67" t="s">
        <v>173</v>
      </c>
      <c r="D34" s="67"/>
      <c r="E34" s="67"/>
      <c r="F34" s="67"/>
      <c r="G34" s="67"/>
      <c r="H34" s="67"/>
      <c r="I34" s="67"/>
      <c r="J34" s="51"/>
      <c r="K34" s="45"/>
      <c r="L34" s="55"/>
    </row>
    <row r="35" spans="1:12" s="57" customFormat="1" ht="24.75" customHeight="1">
      <c r="A35" s="55"/>
      <c r="B35" s="40"/>
      <c r="C35" s="67" t="s">
        <v>174</v>
      </c>
      <c r="D35" s="58"/>
      <c r="E35" s="65" t="s">
        <v>175</v>
      </c>
      <c r="F35" s="58"/>
      <c r="G35" s="68"/>
      <c r="H35" s="68"/>
      <c r="I35" s="68"/>
      <c r="J35" s="69"/>
      <c r="K35" s="70"/>
      <c r="L35" s="55"/>
    </row>
    <row r="36" spans="1:12" s="57" customFormat="1" ht="6" customHeight="1">
      <c r="A36" s="55"/>
      <c r="B36" s="40"/>
      <c r="C36" s="58"/>
      <c r="D36" s="67"/>
      <c r="E36" s="67"/>
      <c r="F36" s="67"/>
      <c r="G36" s="67"/>
      <c r="H36" s="67"/>
      <c r="I36" s="739" t="str">
        <f>IF(C28="Azienda sanitaria locale",IF(OR(ISBLANK(C32),ISBLANK(E32),ISBLANK(I32),ISBLANK(G7)),"ATTENZIONE DATI IDENTIFICATIVI DELL'ENTE INCOMPLETI","  "),IF(OR(ISBLANK(E32),ISBLANK(I32),ISBLANK(G7)),"ATTENZIONE DATI IDENTIFICATIVI DELL'ENTE INCOMPLETI","  "))</f>
        <v>  </v>
      </c>
      <c r="J36" s="51"/>
      <c r="K36" s="45"/>
      <c r="L36" s="55"/>
    </row>
    <row r="37" spans="1:12" s="57" customFormat="1" ht="21" customHeight="1">
      <c r="A37" s="55"/>
      <c r="B37" s="40"/>
      <c r="C37" s="67" t="s">
        <v>176</v>
      </c>
      <c r="D37" s="67"/>
      <c r="E37" s="67"/>
      <c r="F37" s="67"/>
      <c r="G37" s="67"/>
      <c r="H37" s="67"/>
      <c r="I37" s="739"/>
      <c r="J37" s="51"/>
      <c r="K37" s="45"/>
      <c r="L37" s="55"/>
    </row>
    <row r="38" spans="1:12" s="57" customFormat="1" ht="13.5" customHeight="1">
      <c r="A38" s="55"/>
      <c r="B38" s="40"/>
      <c r="C38" s="740" t="s">
        <v>177</v>
      </c>
      <c r="D38" s="740"/>
      <c r="E38" s="741" t="s">
        <v>178</v>
      </c>
      <c r="F38" s="741"/>
      <c r="G38" s="741"/>
      <c r="H38" s="741"/>
      <c r="I38" s="739"/>
      <c r="J38" s="72"/>
      <c r="K38" s="45"/>
      <c r="L38" s="55"/>
    </row>
    <row r="39" spans="1:12" s="57" customFormat="1" ht="21" customHeight="1">
      <c r="A39" s="55"/>
      <c r="B39" s="40"/>
      <c r="C39" s="63">
        <v>2</v>
      </c>
      <c r="D39" s="73"/>
      <c r="E39" s="742">
        <v>304</v>
      </c>
      <c r="F39" s="742"/>
      <c r="G39" s="74" t="s">
        <v>179</v>
      </c>
      <c r="H39" s="75"/>
      <c r="I39" s="76"/>
      <c r="J39" s="72"/>
      <c r="K39" s="45"/>
      <c r="L39" s="55"/>
    </row>
    <row r="40" spans="1:12" s="57" customFormat="1" ht="12.75">
      <c r="A40" s="55"/>
      <c r="B40" s="40"/>
      <c r="C40" s="74"/>
      <c r="D40" s="73"/>
      <c r="E40" s="73"/>
      <c r="F40" s="73"/>
      <c r="G40" s="73"/>
      <c r="H40" s="73"/>
      <c r="I40" s="67"/>
      <c r="J40" s="51"/>
      <c r="K40" s="45"/>
      <c r="L40" s="55"/>
    </row>
    <row r="41" spans="1:12" s="57" customFormat="1" ht="12.75">
      <c r="A41" s="55"/>
      <c r="B41" s="40"/>
      <c r="C41" s="67" t="s">
        <v>180</v>
      </c>
      <c r="D41" s="73"/>
      <c r="E41" s="75"/>
      <c r="F41" s="77"/>
      <c r="G41" s="77"/>
      <c r="H41" s="77"/>
      <c r="I41" s="67"/>
      <c r="J41" s="51"/>
      <c r="K41" s="45"/>
      <c r="L41" s="55"/>
    </row>
    <row r="42" spans="1:12" s="57" customFormat="1" ht="12.75" customHeight="1">
      <c r="A42" s="55"/>
      <c r="B42" s="40"/>
      <c r="C42" s="743" t="s">
        <v>177</v>
      </c>
      <c r="D42" s="743"/>
      <c r="E42" s="741" t="s">
        <v>178</v>
      </c>
      <c r="F42" s="741"/>
      <c r="G42" s="741"/>
      <c r="H42" s="741"/>
      <c r="I42" s="76"/>
      <c r="J42" s="72"/>
      <c r="K42" s="45"/>
      <c r="L42" s="55"/>
    </row>
    <row r="43" spans="1:12" s="57" customFormat="1" ht="23.25" customHeight="1">
      <c r="A43" s="55"/>
      <c r="B43" s="40"/>
      <c r="C43" s="63"/>
      <c r="D43" s="73"/>
      <c r="E43" s="742"/>
      <c r="F43" s="742"/>
      <c r="G43" s="74" t="s">
        <v>179</v>
      </c>
      <c r="H43" s="75"/>
      <c r="I43" s="76"/>
      <c r="J43" s="72"/>
      <c r="K43" s="45"/>
      <c r="L43" s="55"/>
    </row>
    <row r="44" spans="1:12" s="57" customFormat="1" ht="12.75">
      <c r="A44" s="55"/>
      <c r="B44" s="40"/>
      <c r="C44" s="61"/>
      <c r="D44" s="61"/>
      <c r="E44" s="78"/>
      <c r="F44" s="78"/>
      <c r="G44" s="67"/>
      <c r="H44" s="67"/>
      <c r="I44" s="67"/>
      <c r="J44" s="51"/>
      <c r="K44" s="45"/>
      <c r="L44" s="55"/>
    </row>
    <row r="45" spans="1:12" s="57" customFormat="1" ht="22.5" customHeight="1">
      <c r="A45" s="55"/>
      <c r="B45" s="40"/>
      <c r="C45" s="744" t="s">
        <v>181</v>
      </c>
      <c r="D45" s="744"/>
      <c r="E45" s="65" t="s">
        <v>182</v>
      </c>
      <c r="F45" s="68"/>
      <c r="G45" s="68"/>
      <c r="H45" s="68"/>
      <c r="I45" s="68"/>
      <c r="J45" s="69"/>
      <c r="K45" s="70"/>
      <c r="L45" s="55"/>
    </row>
    <row r="46" spans="1:12" s="57" customFormat="1" ht="13.5" customHeight="1">
      <c r="A46" s="55"/>
      <c r="B46" s="40"/>
      <c r="C46" s="61"/>
      <c r="D46" s="61"/>
      <c r="E46" s="50"/>
      <c r="F46" s="50"/>
      <c r="G46" s="67"/>
      <c r="H46" s="67"/>
      <c r="I46" s="67"/>
      <c r="J46" s="79"/>
      <c r="K46" s="45"/>
      <c r="L46" s="55"/>
    </row>
    <row r="47" spans="2:11" ht="13.5" customHeight="1">
      <c r="B47" s="745" t="s">
        <v>183</v>
      </c>
      <c r="C47" s="745"/>
      <c r="D47" s="745"/>
      <c r="E47" s="745"/>
      <c r="F47" s="745"/>
      <c r="G47" s="745"/>
      <c r="H47" s="745"/>
      <c r="I47" s="745"/>
      <c r="J47" s="746"/>
      <c r="K47" s="746"/>
    </row>
  </sheetData>
  <sheetProtection sheet="1" objects="1" scenarios="1"/>
  <mergeCells count="29">
    <mergeCell ref="E43:F43"/>
    <mergeCell ref="C45:D45"/>
    <mergeCell ref="B47:I47"/>
    <mergeCell ref="J47:K47"/>
    <mergeCell ref="I36:I38"/>
    <mergeCell ref="C38:D38"/>
    <mergeCell ref="E38:H38"/>
    <mergeCell ref="E39:F39"/>
    <mergeCell ref="C42:D42"/>
    <mergeCell ref="E42:H42"/>
    <mergeCell ref="C22:I22"/>
    <mergeCell ref="C24:I24"/>
    <mergeCell ref="C26:I26"/>
    <mergeCell ref="C30:I30"/>
    <mergeCell ref="E31:G31"/>
    <mergeCell ref="E32:G32"/>
    <mergeCell ref="C12:D12"/>
    <mergeCell ref="E12:I12"/>
    <mergeCell ref="C15:E15"/>
    <mergeCell ref="G15:I15"/>
    <mergeCell ref="C18:I18"/>
    <mergeCell ref="C20:E20"/>
    <mergeCell ref="G20:I20"/>
    <mergeCell ref="C5:J5"/>
    <mergeCell ref="C6:J6"/>
    <mergeCell ref="C7:F7"/>
    <mergeCell ref="G7:I7"/>
    <mergeCell ref="C8:J8"/>
    <mergeCell ref="G10:I10"/>
  </mergeCells>
  <conditionalFormatting sqref="E35 E45">
    <cfRule type="cellIs" priority="1" dxfId="0" operator="notBetween" stopIfTrue="1">
      <formula>"SI"</formula>
      <formula>"NO"</formula>
    </cfRule>
  </conditionalFormatting>
  <conditionalFormatting sqref="C28 E32:G32">
    <cfRule type="cellIs" priority="2" dxfId="0" operator="notEqual" stopIfTrue="1">
      <formula>""</formula>
    </cfRule>
  </conditionalFormatting>
  <conditionalFormatting sqref="G10">
    <cfRule type="cellIs" priority="3" dxfId="0" operator="notEqual" stopIfTrue="1">
      <formula>""</formula>
    </cfRule>
  </conditionalFormatting>
  <dataValidations count="10">
    <dataValidation type="whole" operator="greaterThan" allowBlank="1" showErrorMessage="1" errorTitle="ERRORE" error="Inserimento errato." sqref="C32">
      <formula1>0</formula1>
    </dataValidation>
    <dataValidation type="textLength" operator="equal" allowBlank="1" showInputMessage="1" showErrorMessage="1" promptTitle="Attenzione" prompt="La lunghezza del codice fiscale deve essere di 11 caratteri." errorTitle="ERRORE" error="Lunghezza del codice fiscale non esatta!" sqref="I32">
      <formula1>11</formula1>
    </dataValidation>
    <dataValidation type="whole" operator="greaterThanOrEqual" allowBlank="1" showErrorMessage="1" errorTitle="ERRORE" error="Inserimento errato." sqref="C39 E39:F39 C43 E43:F43">
      <formula1>0</formula1>
    </dataValidation>
    <dataValidation type="whole" operator="greaterThan" allowBlank="1" showErrorMessage="1" sqref="D39 H39:I39 D43 H43:I43 E44 C46 E46:F46">
      <formula1>0</formula1>
    </dataValidation>
    <dataValidation type="list" allowBlank="1" showErrorMessage="1" sqref="E35 E45">
      <formula1>"SI,NO"</formula1>
      <formula2>0</formula2>
    </dataValidation>
    <dataValidation type="list" allowBlank="1" showErrorMessage="1" sqref="C28">
      <formula1>$L$17:$L$29</formula1>
      <formula2>0</formula2>
    </dataValidation>
    <dataValidation type="list" allowBlank="1" showInputMessage="1" showErrorMessage="1" promptTitle="Regione" prompt="Selezionare la Regione dall'elenco." sqref="E32:G32">
      <formula1>$M$5:$M$24</formula1>
      <formula2>0</formula2>
    </dataValidation>
    <dataValidation type="list" allowBlank="1" showErrorMessage="1" sqref="G10:I10">
      <formula1>$N$8:$N$9</formula1>
      <formula2>0</formula2>
    </dataValidation>
    <dataValidation operator="equal" allowBlank="1" showErrorMessage="1" sqref="F28">
      <formula1>0</formula1>
    </dataValidation>
    <dataValidation allowBlank="1" showInputMessage="1" showErrorMessage="1" promptTitle="Denominazione ente sanitario" prompt="Indicare la denominazione" sqref="G7">
      <formula1>0</formula1>
      <formula2>0</formula2>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P44"/>
  <sheetViews>
    <sheetView showGridLines="0" tabSelected="1" zoomScalePageLayoutView="0" workbookViewId="0" topLeftCell="A1">
      <selection activeCell="I5" sqref="I5"/>
    </sheetView>
  </sheetViews>
  <sheetFormatPr defaultColWidth="9.140625" defaultRowHeight="12.75"/>
  <cols>
    <col min="1" max="1" width="1.1484375" style="30" customWidth="1"/>
    <col min="2" max="2" width="2.57421875" style="80" customWidth="1"/>
    <col min="3" max="3" width="41.421875" style="30" customWidth="1"/>
    <col min="4" max="4" width="23.7109375" style="30" customWidth="1"/>
    <col min="5" max="6" width="20.57421875" style="30" customWidth="1"/>
    <col min="7" max="7" width="15.00390625" style="30" customWidth="1"/>
    <col min="8" max="8" width="12.57421875" style="30" customWidth="1"/>
    <col min="9" max="9" width="11.421875" style="30" customWidth="1"/>
    <col min="10" max="10" width="4.140625" style="27" customWidth="1"/>
    <col min="11" max="16384" width="9.140625" style="30" customWidth="1"/>
  </cols>
  <sheetData>
    <row r="1" ht="7.5" customHeight="1"/>
    <row r="2" spans="1:10" ht="6" customHeight="1">
      <c r="A2" s="81"/>
      <c r="B2" s="82"/>
      <c r="C2" s="33"/>
      <c r="D2" s="33"/>
      <c r="E2" s="33"/>
      <c r="F2" s="33"/>
      <c r="G2" s="33"/>
      <c r="H2" s="33"/>
      <c r="I2" s="33"/>
      <c r="J2" s="83"/>
    </row>
    <row r="3" spans="1:10" ht="15">
      <c r="A3" s="84"/>
      <c r="B3" s="85"/>
      <c r="C3" s="86" t="s">
        <v>184</v>
      </c>
      <c r="D3" s="38"/>
      <c r="E3" s="38"/>
      <c r="F3" s="38"/>
      <c r="G3" s="38"/>
      <c r="H3" s="38"/>
      <c r="I3" s="38"/>
      <c r="J3" s="87"/>
    </row>
    <row r="4" spans="1:10" ht="7.5" customHeight="1">
      <c r="A4" s="84"/>
      <c r="B4" s="85"/>
      <c r="C4" s="38"/>
      <c r="D4" s="38"/>
      <c r="E4" s="38"/>
      <c r="F4" s="38"/>
      <c r="G4" s="38"/>
      <c r="H4" s="38"/>
      <c r="I4" s="38"/>
      <c r="J4" s="87"/>
    </row>
    <row r="5" spans="2:10" s="88" customFormat="1" ht="28.5" customHeight="1">
      <c r="B5" s="89"/>
      <c r="C5" s="747" t="s">
        <v>185</v>
      </c>
      <c r="D5" s="747"/>
      <c r="E5" s="747"/>
      <c r="F5" s="747"/>
      <c r="G5" s="747"/>
      <c r="H5" s="91">
        <v>623</v>
      </c>
      <c r="I5" s="92">
        <v>44404</v>
      </c>
      <c r="J5" s="93"/>
    </row>
    <row r="6" spans="2:10" s="88" customFormat="1" ht="6.75" customHeight="1">
      <c r="B6" s="89"/>
      <c r="C6" s="94"/>
      <c r="D6" s="95"/>
      <c r="E6" s="95"/>
      <c r="F6" s="38"/>
      <c r="G6" s="96"/>
      <c r="H6" s="84"/>
      <c r="I6" s="84"/>
      <c r="J6" s="97"/>
    </row>
    <row r="7" spans="2:10" s="88" customFormat="1" ht="17.25" customHeight="1">
      <c r="B7" s="89"/>
      <c r="C7" s="747" t="s">
        <v>186</v>
      </c>
      <c r="D7" s="747"/>
      <c r="E7" s="747"/>
      <c r="F7" s="747"/>
      <c r="G7" s="747"/>
      <c r="H7" s="747"/>
      <c r="I7" s="84"/>
      <c r="J7" s="97"/>
    </row>
    <row r="8" spans="2:16" s="88" customFormat="1" ht="29.25" customHeight="1">
      <c r="B8" s="89"/>
      <c r="C8" s="747" t="s">
        <v>187</v>
      </c>
      <c r="D8" s="747"/>
      <c r="E8" s="747"/>
      <c r="F8" s="747"/>
      <c r="G8" s="747"/>
      <c r="H8" s="747"/>
      <c r="I8" s="65" t="s">
        <v>175</v>
      </c>
      <c r="J8" s="97"/>
      <c r="K8" s="98"/>
      <c r="L8" s="98"/>
      <c r="M8" s="98"/>
      <c r="N8" s="98"/>
      <c r="O8" s="98"/>
      <c r="P8" s="98"/>
    </row>
    <row r="9" spans="2:16" s="88" customFormat="1" ht="11.25" customHeight="1">
      <c r="B9" s="89"/>
      <c r="C9" s="94"/>
      <c r="D9" s="99"/>
      <c r="E9" s="99"/>
      <c r="F9" s="99"/>
      <c r="G9" s="99"/>
      <c r="H9" s="84" t="s">
        <v>188</v>
      </c>
      <c r="I9" s="84"/>
      <c r="J9" s="97"/>
      <c r="K9" s="98"/>
      <c r="L9" s="98"/>
      <c r="M9" s="98"/>
      <c r="N9" s="98"/>
      <c r="O9" s="98"/>
      <c r="P9" s="98"/>
    </row>
    <row r="10" spans="2:16" s="88" customFormat="1" ht="29.25" customHeight="1">
      <c r="B10" s="89"/>
      <c r="C10" s="747" t="s">
        <v>189</v>
      </c>
      <c r="D10" s="747"/>
      <c r="E10" s="747"/>
      <c r="F10" s="747"/>
      <c r="G10" s="747"/>
      <c r="H10" s="747"/>
      <c r="I10" s="65" t="s">
        <v>175</v>
      </c>
      <c r="J10" s="97"/>
      <c r="K10" s="98"/>
      <c r="L10" s="98"/>
      <c r="M10" s="98"/>
      <c r="N10" s="98"/>
      <c r="O10" s="98"/>
      <c r="P10" s="98"/>
    </row>
    <row r="11" spans="2:16" s="88" customFormat="1" ht="11.25" customHeight="1">
      <c r="B11" s="89"/>
      <c r="C11" s="94"/>
      <c r="D11" s="99"/>
      <c r="E11" s="99"/>
      <c r="F11" s="99"/>
      <c r="G11" s="95"/>
      <c r="H11" s="84"/>
      <c r="I11" s="84"/>
      <c r="J11" s="97"/>
      <c r="K11" s="98"/>
      <c r="L11" s="98"/>
      <c r="M11" s="98"/>
      <c r="N11" s="98"/>
      <c r="O11" s="98"/>
      <c r="P11" s="98"/>
    </row>
    <row r="12" spans="2:10" s="98" customFormat="1" ht="12.75" customHeight="1">
      <c r="B12" s="100"/>
      <c r="C12" s="748" t="s">
        <v>190</v>
      </c>
      <c r="D12" s="748"/>
      <c r="E12" s="748"/>
      <c r="F12" s="748"/>
      <c r="G12" s="748"/>
      <c r="H12" s="748"/>
      <c r="I12" s="102"/>
      <c r="J12" s="93"/>
    </row>
    <row r="13" spans="2:16" s="88" customFormat="1" ht="60.75" customHeight="1">
      <c r="B13" s="100"/>
      <c r="C13" s="749"/>
      <c r="D13" s="749"/>
      <c r="E13" s="749"/>
      <c r="F13" s="749"/>
      <c r="G13" s="749"/>
      <c r="H13" s="749"/>
      <c r="I13" s="94"/>
      <c r="J13" s="93"/>
      <c r="K13" s="98"/>
      <c r="L13" s="98"/>
      <c r="M13" s="98"/>
      <c r="N13" s="98"/>
      <c r="O13" s="98"/>
      <c r="P13" s="98"/>
    </row>
    <row r="14" spans="2:16" s="88" customFormat="1" ht="11.25" customHeight="1">
      <c r="B14" s="89"/>
      <c r="C14" s="94"/>
      <c r="D14" s="99"/>
      <c r="E14" s="99"/>
      <c r="F14" s="99"/>
      <c r="G14" s="95"/>
      <c r="H14" s="84"/>
      <c r="I14" s="84"/>
      <c r="J14" s="97"/>
      <c r="K14" s="98"/>
      <c r="L14" s="98"/>
      <c r="M14" s="98"/>
      <c r="N14" s="98"/>
      <c r="O14" s="98"/>
      <c r="P14" s="98"/>
    </row>
    <row r="15" spans="2:10" s="98" customFormat="1" ht="35.25" customHeight="1">
      <c r="B15" s="100"/>
      <c r="C15" s="750" t="s">
        <v>191</v>
      </c>
      <c r="D15" s="750"/>
      <c r="E15" s="750"/>
      <c r="F15" s="750"/>
      <c r="G15" s="750"/>
      <c r="H15" s="750"/>
      <c r="I15" s="104" t="s">
        <v>175</v>
      </c>
      <c r="J15" s="105"/>
    </row>
    <row r="16" spans="2:16" s="88" customFormat="1" ht="11.25" customHeight="1">
      <c r="B16" s="89"/>
      <c r="C16" s="94"/>
      <c r="D16" s="99"/>
      <c r="E16" s="99"/>
      <c r="F16" s="99"/>
      <c r="G16" s="95"/>
      <c r="H16" s="84"/>
      <c r="I16" s="84"/>
      <c r="J16" s="97"/>
      <c r="K16" s="98"/>
      <c r="L16" s="98"/>
      <c r="M16" s="98"/>
      <c r="N16" s="98"/>
      <c r="O16" s="98"/>
      <c r="P16" s="98"/>
    </row>
    <row r="17" spans="2:16" s="88" customFormat="1" ht="29.25" customHeight="1">
      <c r="B17" s="89"/>
      <c r="C17" s="747" t="s">
        <v>192</v>
      </c>
      <c r="D17" s="747"/>
      <c r="E17" s="747"/>
      <c r="F17" s="747"/>
      <c r="G17" s="90"/>
      <c r="H17" s="90"/>
      <c r="I17" s="65" t="s">
        <v>175</v>
      </c>
      <c r="J17" s="105"/>
      <c r="K17" s="98"/>
      <c r="L17" s="98"/>
      <c r="M17" s="98"/>
      <c r="N17" s="98"/>
      <c r="O17" s="98"/>
      <c r="P17" s="98"/>
    </row>
    <row r="18" spans="2:16" s="88" customFormat="1" ht="11.25" customHeight="1">
      <c r="B18" s="89"/>
      <c r="C18" s="94"/>
      <c r="D18" s="99"/>
      <c r="E18" s="99"/>
      <c r="F18" s="99"/>
      <c r="G18" s="95"/>
      <c r="H18" s="84"/>
      <c r="I18" s="84"/>
      <c r="J18" s="97"/>
      <c r="K18" s="98"/>
      <c r="L18" s="98"/>
      <c r="M18" s="98"/>
      <c r="N18" s="98"/>
      <c r="O18" s="98"/>
      <c r="P18" s="98"/>
    </row>
    <row r="19" spans="2:16" s="88" customFormat="1" ht="31.5" customHeight="1">
      <c r="B19" s="100"/>
      <c r="C19" s="747" t="s">
        <v>193</v>
      </c>
      <c r="D19" s="747"/>
      <c r="E19" s="747"/>
      <c r="F19" s="747"/>
      <c r="G19" s="747"/>
      <c r="H19" s="747"/>
      <c r="I19" s="104" t="s">
        <v>175</v>
      </c>
      <c r="J19" s="106"/>
      <c r="K19" s="98"/>
      <c r="L19" s="98"/>
      <c r="M19" s="98"/>
      <c r="N19" s="98"/>
      <c r="O19" s="98"/>
      <c r="P19" s="98"/>
    </row>
    <row r="20" spans="2:16" s="88" customFormat="1" ht="7.5" customHeight="1">
      <c r="B20" s="100"/>
      <c r="C20" s="107"/>
      <c r="D20" s="107"/>
      <c r="E20" s="107"/>
      <c r="F20" s="107"/>
      <c r="G20" s="107"/>
      <c r="H20" s="107"/>
      <c r="I20" s="107"/>
      <c r="J20" s="108"/>
      <c r="K20" s="98"/>
      <c r="L20" s="98"/>
      <c r="M20" s="98"/>
      <c r="N20" s="98"/>
      <c r="O20" s="98"/>
      <c r="P20" s="98"/>
    </row>
    <row r="21" spans="2:10" s="98" customFormat="1" ht="12.75" customHeight="1">
      <c r="B21" s="100"/>
      <c r="C21" s="748" t="s">
        <v>194</v>
      </c>
      <c r="D21" s="748"/>
      <c r="E21" s="748"/>
      <c r="F21" s="748"/>
      <c r="G21" s="748"/>
      <c r="H21" s="748"/>
      <c r="I21" s="102"/>
      <c r="J21" s="93"/>
    </row>
    <row r="22" spans="2:16" s="88" customFormat="1" ht="60.75" customHeight="1">
      <c r="B22" s="100"/>
      <c r="C22" s="749"/>
      <c r="D22" s="749"/>
      <c r="E22" s="749"/>
      <c r="F22" s="749"/>
      <c r="G22" s="749"/>
      <c r="H22" s="749"/>
      <c r="I22" s="94"/>
      <c r="J22" s="93"/>
      <c r="K22" s="98"/>
      <c r="L22" s="98"/>
      <c r="M22" s="98"/>
      <c r="N22" s="98"/>
      <c r="O22" s="98"/>
      <c r="P22" s="98"/>
    </row>
    <row r="23" spans="2:16" s="88" customFormat="1" ht="11.25" customHeight="1">
      <c r="B23" s="89"/>
      <c r="C23" s="94"/>
      <c r="D23" s="99"/>
      <c r="E23" s="99"/>
      <c r="F23" s="99"/>
      <c r="G23" s="95"/>
      <c r="H23" s="84"/>
      <c r="I23" s="84"/>
      <c r="J23" s="97"/>
      <c r="K23" s="98"/>
      <c r="L23" s="98"/>
      <c r="M23" s="98"/>
      <c r="N23" s="98"/>
      <c r="O23" s="98"/>
      <c r="P23" s="98"/>
    </row>
    <row r="24" spans="2:10" s="98" customFormat="1" ht="32.25" customHeight="1">
      <c r="B24" s="100"/>
      <c r="C24" s="748" t="s">
        <v>195</v>
      </c>
      <c r="D24" s="748"/>
      <c r="E24" s="748"/>
      <c r="F24" s="748"/>
      <c r="G24" s="748"/>
      <c r="H24" s="748"/>
      <c r="I24" s="104" t="s">
        <v>175</v>
      </c>
      <c r="J24" s="105"/>
    </row>
    <row r="25" spans="2:10" s="98" customFormat="1" ht="12.75" customHeight="1">
      <c r="B25" s="100"/>
      <c r="C25" s="748" t="s">
        <v>196</v>
      </c>
      <c r="D25" s="748"/>
      <c r="E25" s="748"/>
      <c r="F25" s="748"/>
      <c r="G25" s="748"/>
      <c r="H25" s="748"/>
      <c r="I25" s="102"/>
      <c r="J25" s="93"/>
    </row>
    <row r="26" spans="2:16" s="88" customFormat="1" ht="60.75" customHeight="1">
      <c r="B26" s="100"/>
      <c r="C26" s="749"/>
      <c r="D26" s="749"/>
      <c r="E26" s="749"/>
      <c r="F26" s="749"/>
      <c r="G26" s="749"/>
      <c r="H26" s="749"/>
      <c r="I26" s="94"/>
      <c r="J26" s="93"/>
      <c r="K26" s="98"/>
      <c r="L26" s="98"/>
      <c r="M26" s="98"/>
      <c r="N26" s="98"/>
      <c r="O26" s="98"/>
      <c r="P26" s="98"/>
    </row>
    <row r="27" spans="2:16" s="88" customFormat="1" ht="11.25" customHeight="1">
      <c r="B27" s="89"/>
      <c r="C27" s="94"/>
      <c r="D27" s="99"/>
      <c r="E27" s="99"/>
      <c r="F27" s="99"/>
      <c r="G27" s="95"/>
      <c r="H27" s="84"/>
      <c r="I27" s="84"/>
      <c r="J27" s="97"/>
      <c r="K27" s="98"/>
      <c r="L27" s="98"/>
      <c r="M27" s="98"/>
      <c r="N27" s="98"/>
      <c r="O27" s="98"/>
      <c r="P27" s="98"/>
    </row>
    <row r="28" spans="2:16" s="88" customFormat="1" ht="31.5" customHeight="1">
      <c r="B28" s="100"/>
      <c r="C28" s="747" t="s">
        <v>197</v>
      </c>
      <c r="D28" s="747"/>
      <c r="E28" s="747"/>
      <c r="F28" s="747"/>
      <c r="G28" s="747"/>
      <c r="H28" s="747"/>
      <c r="I28" s="104" t="s">
        <v>175</v>
      </c>
      <c r="J28" s="106"/>
      <c r="K28" s="98"/>
      <c r="L28" s="98"/>
      <c r="M28" s="98"/>
      <c r="N28" s="98"/>
      <c r="O28" s="98"/>
      <c r="P28" s="98"/>
    </row>
    <row r="29" spans="2:16" s="88" customFormat="1" ht="12.75" customHeight="1">
      <c r="B29" s="100"/>
      <c r="C29" s="751" t="s">
        <v>198</v>
      </c>
      <c r="D29" s="751"/>
      <c r="E29" s="751"/>
      <c r="F29" s="751"/>
      <c r="G29" s="751"/>
      <c r="H29" s="751"/>
      <c r="I29" s="751"/>
      <c r="J29" s="751"/>
      <c r="K29" s="98"/>
      <c r="L29" s="98"/>
      <c r="M29" s="98"/>
      <c r="N29" s="98"/>
      <c r="O29" s="98"/>
      <c r="P29" s="98"/>
    </row>
    <row r="30" spans="2:16" s="88" customFormat="1" ht="80.25" customHeight="1">
      <c r="B30" s="100"/>
      <c r="C30" s="749"/>
      <c r="D30" s="749"/>
      <c r="E30" s="749"/>
      <c r="F30" s="749"/>
      <c r="G30" s="749"/>
      <c r="H30" s="749"/>
      <c r="I30" s="109"/>
      <c r="J30" s="105"/>
      <c r="K30" s="98"/>
      <c r="L30" s="98"/>
      <c r="M30" s="98"/>
      <c r="N30" s="98"/>
      <c r="O30" s="98"/>
      <c r="P30" s="98"/>
    </row>
    <row r="31" spans="2:16" s="88" customFormat="1" ht="6" customHeight="1">
      <c r="B31" s="100"/>
      <c r="C31" s="110"/>
      <c r="D31" s="107"/>
      <c r="E31" s="107"/>
      <c r="F31" s="107"/>
      <c r="G31" s="107"/>
      <c r="H31" s="107"/>
      <c r="I31" s="107"/>
      <c r="J31" s="108"/>
      <c r="K31" s="98"/>
      <c r="L31" s="98"/>
      <c r="M31" s="98"/>
      <c r="N31" s="98"/>
      <c r="O31" s="98"/>
      <c r="P31" s="98"/>
    </row>
    <row r="32" spans="2:16" s="88" customFormat="1" ht="45" customHeight="1">
      <c r="B32" s="100"/>
      <c r="C32" s="747" t="s">
        <v>199</v>
      </c>
      <c r="D32" s="747"/>
      <c r="E32" s="747"/>
      <c r="F32" s="747"/>
      <c r="G32" s="747"/>
      <c r="H32" s="747"/>
      <c r="I32" s="104" t="s">
        <v>175</v>
      </c>
      <c r="J32" s="106"/>
      <c r="K32" s="98"/>
      <c r="L32" s="98"/>
      <c r="M32" s="98"/>
      <c r="N32" s="98"/>
      <c r="O32" s="98"/>
      <c r="P32" s="98"/>
    </row>
    <row r="33" spans="2:16" s="88" customFormat="1" ht="12.75" customHeight="1">
      <c r="B33" s="100"/>
      <c r="C33" s="751" t="s">
        <v>200</v>
      </c>
      <c r="D33" s="751"/>
      <c r="E33" s="751"/>
      <c r="F33" s="751"/>
      <c r="G33" s="751"/>
      <c r="H33" s="751"/>
      <c r="I33" s="751"/>
      <c r="J33" s="751"/>
      <c r="K33" s="98"/>
      <c r="L33" s="98"/>
      <c r="M33" s="98"/>
      <c r="N33" s="98"/>
      <c r="O33" s="98"/>
      <c r="P33" s="98"/>
    </row>
    <row r="34" spans="2:16" s="88" customFormat="1" ht="80.25" customHeight="1">
      <c r="B34" s="100"/>
      <c r="C34" s="749"/>
      <c r="D34" s="749"/>
      <c r="E34" s="749"/>
      <c r="F34" s="749"/>
      <c r="G34" s="749"/>
      <c r="H34" s="749"/>
      <c r="I34" s="109"/>
      <c r="J34" s="105"/>
      <c r="K34" s="98"/>
      <c r="L34" s="98"/>
      <c r="M34" s="98"/>
      <c r="N34" s="98"/>
      <c r="O34" s="98"/>
      <c r="P34" s="98"/>
    </row>
    <row r="35" spans="2:16" s="88" customFormat="1" ht="6" customHeight="1">
      <c r="B35" s="100"/>
      <c r="C35" s="110"/>
      <c r="D35" s="107"/>
      <c r="E35" s="107"/>
      <c r="F35" s="107"/>
      <c r="G35" s="107"/>
      <c r="H35" s="107"/>
      <c r="I35" s="107"/>
      <c r="J35" s="108"/>
      <c r="K35" s="98"/>
      <c r="L35" s="98"/>
      <c r="M35" s="98"/>
      <c r="N35" s="98"/>
      <c r="O35" s="98"/>
      <c r="P35" s="98"/>
    </row>
    <row r="36" spans="2:16" s="88" customFormat="1" ht="31.5" customHeight="1">
      <c r="B36" s="100"/>
      <c r="C36" s="752" t="s">
        <v>201</v>
      </c>
      <c r="D36" s="752"/>
      <c r="E36" s="752"/>
      <c r="F36" s="752"/>
      <c r="G36" s="752"/>
      <c r="H36" s="752"/>
      <c r="I36" s="104" t="s">
        <v>175</v>
      </c>
      <c r="J36" s="106"/>
      <c r="K36" s="98"/>
      <c r="L36" s="98"/>
      <c r="M36" s="98"/>
      <c r="N36" s="98"/>
      <c r="O36" s="98"/>
      <c r="P36" s="98"/>
    </row>
    <row r="37" spans="2:16" s="88" customFormat="1" ht="7.5" customHeight="1">
      <c r="B37" s="100"/>
      <c r="C37" s="111"/>
      <c r="D37" s="111"/>
      <c r="E37" s="111"/>
      <c r="F37" s="111"/>
      <c r="G37" s="111"/>
      <c r="H37" s="111"/>
      <c r="I37" s="109"/>
      <c r="J37" s="106"/>
      <c r="K37" s="98"/>
      <c r="L37" s="98"/>
      <c r="M37" s="98"/>
      <c r="N37" s="98"/>
      <c r="O37" s="98"/>
      <c r="P37" s="98"/>
    </row>
    <row r="38" spans="2:16" s="88" customFormat="1" ht="31.5" customHeight="1">
      <c r="B38" s="100"/>
      <c r="C38" s="747" t="s">
        <v>202</v>
      </c>
      <c r="D38" s="747"/>
      <c r="E38" s="747"/>
      <c r="F38" s="747"/>
      <c r="G38" s="747"/>
      <c r="H38" s="747"/>
      <c r="I38" s="104" t="s">
        <v>175</v>
      </c>
      <c r="J38" s="106"/>
      <c r="K38" s="98"/>
      <c r="L38" s="98"/>
      <c r="M38" s="98"/>
      <c r="N38" s="98"/>
      <c r="O38" s="98"/>
      <c r="P38" s="98"/>
    </row>
    <row r="39" spans="2:16" s="88" customFormat="1" ht="6" customHeight="1">
      <c r="B39" s="100"/>
      <c r="C39" s="110"/>
      <c r="D39" s="107"/>
      <c r="E39" s="107"/>
      <c r="F39" s="107"/>
      <c r="G39" s="107"/>
      <c r="H39" s="107"/>
      <c r="I39" s="107"/>
      <c r="J39" s="108"/>
      <c r="K39" s="98"/>
      <c r="L39" s="98"/>
      <c r="M39" s="98"/>
      <c r="N39" s="98"/>
      <c r="O39" s="98"/>
      <c r="P39" s="98"/>
    </row>
    <row r="40" spans="2:10" s="98" customFormat="1" ht="12.75" customHeight="1">
      <c r="B40" s="100"/>
      <c r="C40" s="748" t="s">
        <v>203</v>
      </c>
      <c r="D40" s="748"/>
      <c r="E40" s="748"/>
      <c r="F40" s="748"/>
      <c r="G40" s="748"/>
      <c r="H40" s="748"/>
      <c r="I40" s="102"/>
      <c r="J40" s="93"/>
    </row>
    <row r="41" spans="2:16" s="88" customFormat="1" ht="52.5" customHeight="1">
      <c r="B41" s="100"/>
      <c r="C41" s="749" t="s">
        <v>204</v>
      </c>
      <c r="D41" s="749"/>
      <c r="E41" s="749"/>
      <c r="F41" s="749"/>
      <c r="G41" s="749"/>
      <c r="H41" s="749"/>
      <c r="I41" s="112"/>
      <c r="J41" s="93"/>
      <c r="K41" s="98"/>
      <c r="L41" s="98"/>
      <c r="M41" s="98"/>
      <c r="N41" s="98"/>
      <c r="O41" s="98"/>
      <c r="P41" s="98"/>
    </row>
    <row r="42" spans="2:16" s="88" customFormat="1" ht="11.25" customHeight="1">
      <c r="B42" s="89"/>
      <c r="C42" s="94"/>
      <c r="D42" s="99"/>
      <c r="E42" s="99"/>
      <c r="F42" s="99"/>
      <c r="G42" s="95"/>
      <c r="H42" s="84"/>
      <c r="I42" s="84"/>
      <c r="J42" s="97"/>
      <c r="K42" s="98"/>
      <c r="L42" s="98"/>
      <c r="M42" s="98"/>
      <c r="N42" s="98"/>
      <c r="O42" s="98"/>
      <c r="P42" s="98"/>
    </row>
    <row r="43" spans="2:16" s="88" customFormat="1" ht="26.25" customHeight="1">
      <c r="B43" s="100"/>
      <c r="C43" s="747" t="s">
        <v>205</v>
      </c>
      <c r="D43" s="747"/>
      <c r="E43" s="747"/>
      <c r="F43" s="747"/>
      <c r="G43" s="747"/>
      <c r="H43" s="747"/>
      <c r="I43" s="104" t="s">
        <v>175</v>
      </c>
      <c r="J43" s="106"/>
      <c r="K43" s="98"/>
      <c r="L43" s="98"/>
      <c r="M43" s="98"/>
      <c r="N43" s="98"/>
      <c r="O43" s="98"/>
      <c r="P43" s="98"/>
    </row>
    <row r="44" spans="2:16" s="88" customFormat="1" ht="7.5" customHeight="1">
      <c r="B44" s="113"/>
      <c r="C44" s="114"/>
      <c r="D44" s="115"/>
      <c r="E44" s="115"/>
      <c r="F44" s="116"/>
      <c r="G44" s="116"/>
      <c r="H44" s="116"/>
      <c r="I44" s="116"/>
      <c r="J44" s="117"/>
      <c r="K44" s="98"/>
      <c r="L44" s="98"/>
      <c r="M44" s="98"/>
      <c r="N44" s="98"/>
      <c r="O44" s="98"/>
      <c r="P44" s="98"/>
    </row>
  </sheetData>
  <sheetProtection sheet="1" objects="1" scenarios="1"/>
  <mergeCells count="25">
    <mergeCell ref="C43:H43"/>
    <mergeCell ref="C33:J33"/>
    <mergeCell ref="C34:H34"/>
    <mergeCell ref="C36:H36"/>
    <mergeCell ref="C38:H38"/>
    <mergeCell ref="C40:H40"/>
    <mergeCell ref="C41:H41"/>
    <mergeCell ref="C25:H25"/>
    <mergeCell ref="C26:H26"/>
    <mergeCell ref="C28:H28"/>
    <mergeCell ref="C29:J29"/>
    <mergeCell ref="C30:H30"/>
    <mergeCell ref="C32:H32"/>
    <mergeCell ref="C15:H15"/>
    <mergeCell ref="C17:F17"/>
    <mergeCell ref="C19:H19"/>
    <mergeCell ref="C21:H21"/>
    <mergeCell ref="C22:H22"/>
    <mergeCell ref="C24:H24"/>
    <mergeCell ref="C5:G5"/>
    <mergeCell ref="C7:H7"/>
    <mergeCell ref="C8:H8"/>
    <mergeCell ref="C10:H10"/>
    <mergeCell ref="C12:H12"/>
    <mergeCell ref="C13:H13"/>
  </mergeCells>
  <conditionalFormatting sqref="I10 I15 I17">
    <cfRule type="cellIs" priority="1" dxfId="0" operator="notBetween" stopIfTrue="1">
      <formula>"SI"</formula>
      <formula>"NO"</formula>
    </cfRule>
  </conditionalFormatting>
  <conditionalFormatting sqref="I8">
    <cfRule type="cellIs" priority="2" dxfId="0" operator="notBetween" stopIfTrue="1">
      <formula>"SI"</formula>
      <formula>"NO"</formula>
    </cfRule>
  </conditionalFormatting>
  <conditionalFormatting sqref="I24">
    <cfRule type="cellIs" priority="3" dxfId="0" operator="notBetween" stopIfTrue="1">
      <formula>"SI"</formula>
      <formula>"NO"</formula>
    </cfRule>
  </conditionalFormatting>
  <conditionalFormatting sqref="I28">
    <cfRule type="cellIs" priority="4" dxfId="0" operator="notBetween" stopIfTrue="1">
      <formula>"SI"</formula>
      <formula>"NO"</formula>
    </cfRule>
  </conditionalFormatting>
  <conditionalFormatting sqref="I32">
    <cfRule type="cellIs" priority="5" dxfId="0" operator="notBetween" stopIfTrue="1">
      <formula>"SI"</formula>
      <formula>"NO"</formula>
    </cfRule>
  </conditionalFormatting>
  <conditionalFormatting sqref="I36">
    <cfRule type="cellIs" priority="6" dxfId="0" operator="notBetween" stopIfTrue="1">
      <formula>"SI"</formula>
      <formula>"NO"</formula>
    </cfRule>
  </conditionalFormatting>
  <conditionalFormatting sqref="I19">
    <cfRule type="cellIs" priority="7" dxfId="0" operator="notBetween" stopIfTrue="1">
      <formula>"SI"</formula>
      <formula>"NO"</formula>
    </cfRule>
  </conditionalFormatting>
  <conditionalFormatting sqref="I38">
    <cfRule type="cellIs" priority="8" dxfId="0" operator="notBetween" stopIfTrue="1">
      <formula>"SI"</formula>
      <formula>"NO"</formula>
    </cfRule>
  </conditionalFormatting>
  <conditionalFormatting sqref="I43">
    <cfRule type="cellIs" priority="9" dxfId="0" operator="notBetween" stopIfTrue="1">
      <formula>"SI"</formula>
      <formula>"NO"</formula>
    </cfRule>
  </conditionalFormatting>
  <dataValidations count="3">
    <dataValidation type="list" allowBlank="1" showErrorMessage="1" sqref="I8 I10 I15 G16 I17 G18:G20 I19 G23 I24 G27 I28 I32 I36 I38 G42 I43">
      <formula1>"SI,NO"</formula1>
      <formula2>0</formula2>
    </dataValidation>
    <dataValidation type="date" allowBlank="1" showInputMessage="1" showErrorMessage="1" prompt="Data (gg/mm/aaaa)" error="Inserire la data della delibera con la quale è stato adottato il bilancio" sqref="I5">
      <formula1>40544</formula1>
      <formula2>47848</formula2>
    </dataValidation>
    <dataValidation allowBlank="1" showInputMessage="1" showErrorMessage="1" prompt="Numero delibera" sqref="H5">
      <formula1>0</formula1>
      <formula2>0</formula2>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L30"/>
  <sheetViews>
    <sheetView showGridLines="0" zoomScalePageLayoutView="0" workbookViewId="0" topLeftCell="A4">
      <selection activeCell="I25" sqref="I25"/>
    </sheetView>
  </sheetViews>
  <sheetFormatPr defaultColWidth="9.140625" defaultRowHeight="12.75"/>
  <cols>
    <col min="1" max="1" width="0.85546875" style="118" customWidth="1"/>
    <col min="2" max="2" width="1.57421875" style="80" customWidth="1"/>
    <col min="3" max="3" width="41.421875" style="30" customWidth="1"/>
    <col min="4" max="6" width="23.7109375" style="30" customWidth="1"/>
    <col min="7" max="7" width="15.00390625" style="30" customWidth="1"/>
    <col min="8" max="8" width="12.7109375" style="30" customWidth="1"/>
    <col min="9" max="9" width="11.421875" style="30" customWidth="1"/>
    <col min="10" max="10" width="3.28125" style="55" customWidth="1"/>
    <col min="11" max="16384" width="9.140625" style="30" customWidth="1"/>
  </cols>
  <sheetData>
    <row r="1" ht="4.5" customHeight="1"/>
    <row r="2" spans="1:12" s="94" customFormat="1" ht="6" customHeight="1">
      <c r="A2" s="119"/>
      <c r="B2" s="120"/>
      <c r="C2" s="121"/>
      <c r="D2" s="121"/>
      <c r="E2" s="121"/>
      <c r="F2" s="121"/>
      <c r="G2" s="121"/>
      <c r="H2" s="121"/>
      <c r="I2" s="121"/>
      <c r="J2" s="122"/>
      <c r="K2" s="109"/>
      <c r="L2" s="102"/>
    </row>
    <row r="3" spans="1:12" s="88" customFormat="1" ht="31.5" customHeight="1">
      <c r="A3" s="118"/>
      <c r="B3" s="123"/>
      <c r="C3" s="753" t="s">
        <v>206</v>
      </c>
      <c r="D3" s="753"/>
      <c r="E3" s="753"/>
      <c r="F3" s="753"/>
      <c r="G3" s="753"/>
      <c r="H3" s="753"/>
      <c r="I3" s="104" t="s">
        <v>175</v>
      </c>
      <c r="J3" s="105"/>
      <c r="K3" s="98"/>
      <c r="L3" s="98"/>
    </row>
    <row r="4" spans="1:12" s="88" customFormat="1" ht="9.75" customHeight="1">
      <c r="A4" s="118"/>
      <c r="B4" s="123"/>
      <c r="C4" s="90"/>
      <c r="D4" s="90"/>
      <c r="E4" s="90"/>
      <c r="F4" s="90"/>
      <c r="G4" s="90"/>
      <c r="H4" s="90"/>
      <c r="I4" s="109"/>
      <c r="J4" s="105"/>
      <c r="K4" s="98"/>
      <c r="L4" s="98"/>
    </row>
    <row r="5" spans="1:12" s="88" customFormat="1" ht="15">
      <c r="A5" s="118"/>
      <c r="B5" s="100"/>
      <c r="C5" s="110" t="s">
        <v>207</v>
      </c>
      <c r="D5" s="124"/>
      <c r="E5" s="125"/>
      <c r="F5" s="126"/>
      <c r="G5" s="126"/>
      <c r="H5" s="126"/>
      <c r="I5" s="126"/>
      <c r="J5" s="105"/>
      <c r="K5" s="126"/>
      <c r="L5" s="102"/>
    </row>
    <row r="6" spans="1:12" s="88" customFormat="1" ht="79.5" customHeight="1">
      <c r="A6" s="118"/>
      <c r="B6" s="100"/>
      <c r="C6" s="749"/>
      <c r="D6" s="749"/>
      <c r="E6" s="749"/>
      <c r="F6" s="749"/>
      <c r="G6" s="749"/>
      <c r="H6" s="749"/>
      <c r="I6" s="109"/>
      <c r="J6" s="105"/>
      <c r="K6" s="126"/>
      <c r="L6" s="102"/>
    </row>
    <row r="7" spans="2:10" ht="12.75">
      <c r="B7" s="85"/>
      <c r="C7" s="127"/>
      <c r="D7" s="127"/>
      <c r="E7" s="127"/>
      <c r="F7" s="127"/>
      <c r="G7" s="127"/>
      <c r="H7" s="127"/>
      <c r="I7" s="127"/>
      <c r="J7" s="128"/>
    </row>
    <row r="8" spans="2:10" ht="25.5" customHeight="1">
      <c r="B8" s="85"/>
      <c r="C8" s="754" t="s">
        <v>208</v>
      </c>
      <c r="D8" s="754"/>
      <c r="E8" s="754"/>
      <c r="F8" s="754"/>
      <c r="G8" s="754"/>
      <c r="H8" s="50"/>
      <c r="I8" s="65" t="s">
        <v>175</v>
      </c>
      <c r="J8" s="129"/>
    </row>
    <row r="9" spans="2:10" ht="27" customHeight="1">
      <c r="B9" s="85"/>
      <c r="C9" s="755" t="s">
        <v>209</v>
      </c>
      <c r="D9" s="755"/>
      <c r="E9" s="755"/>
      <c r="F9" s="755"/>
      <c r="G9" s="755"/>
      <c r="H9" s="755"/>
      <c r="I9" s="127"/>
      <c r="J9" s="128"/>
    </row>
    <row r="10" spans="2:10" ht="61.5" customHeight="1">
      <c r="B10" s="85"/>
      <c r="C10" s="749"/>
      <c r="D10" s="749"/>
      <c r="E10" s="749"/>
      <c r="F10" s="749"/>
      <c r="G10" s="749"/>
      <c r="H10" s="749"/>
      <c r="I10" s="130"/>
      <c r="J10" s="45"/>
    </row>
    <row r="11" spans="2:10" ht="8.25" customHeight="1">
      <c r="B11" s="85"/>
      <c r="C11" s="131"/>
      <c r="D11" s="131"/>
      <c r="E11" s="131"/>
      <c r="F11" s="131"/>
      <c r="G11" s="131"/>
      <c r="H11" s="131"/>
      <c r="I11" s="130"/>
      <c r="J11" s="45"/>
    </row>
    <row r="12" spans="2:10" ht="18.75" customHeight="1">
      <c r="B12" s="85"/>
      <c r="C12" s="748" t="s">
        <v>210</v>
      </c>
      <c r="D12" s="748"/>
      <c r="E12" s="748"/>
      <c r="F12" s="748"/>
      <c r="G12" s="748"/>
      <c r="H12" s="132"/>
      <c r="I12" s="130"/>
      <c r="J12" s="45"/>
    </row>
    <row r="13" spans="2:10" ht="37.5" customHeight="1">
      <c r="B13" s="85"/>
      <c r="C13" s="754" t="s">
        <v>211</v>
      </c>
      <c r="D13" s="754"/>
      <c r="E13" s="754"/>
      <c r="F13" s="754"/>
      <c r="G13" s="754"/>
      <c r="H13" s="50"/>
      <c r="I13" s="65" t="s">
        <v>182</v>
      </c>
      <c r="J13" s="129"/>
    </row>
    <row r="14" spans="1:10" ht="39" customHeight="1">
      <c r="A14" s="133"/>
      <c r="B14" s="85"/>
      <c r="C14" s="756" t="s">
        <v>212</v>
      </c>
      <c r="D14" s="756"/>
      <c r="E14" s="756"/>
      <c r="F14" s="756"/>
      <c r="G14" s="756"/>
      <c r="H14" s="61"/>
      <c r="I14" s="61"/>
      <c r="J14" s="45"/>
    </row>
    <row r="15" spans="1:10" ht="73.5" customHeight="1">
      <c r="A15" s="133"/>
      <c r="B15" s="85"/>
      <c r="C15" s="749"/>
      <c r="D15" s="749"/>
      <c r="E15" s="749"/>
      <c r="F15" s="749"/>
      <c r="G15" s="749"/>
      <c r="H15" s="749"/>
      <c r="I15" s="130"/>
      <c r="J15" s="45"/>
    </row>
    <row r="16" spans="2:10" ht="12.75">
      <c r="B16" s="85"/>
      <c r="C16" s="131"/>
      <c r="D16" s="131"/>
      <c r="E16" s="131"/>
      <c r="F16" s="131"/>
      <c r="G16" s="131"/>
      <c r="H16" s="61"/>
      <c r="I16" s="61"/>
      <c r="J16" s="45"/>
    </row>
    <row r="17" spans="2:10" ht="25.5" customHeight="1">
      <c r="B17" s="85"/>
      <c r="C17" s="754" t="s">
        <v>213</v>
      </c>
      <c r="D17" s="754"/>
      <c r="E17" s="754"/>
      <c r="F17" s="754"/>
      <c r="G17" s="754"/>
      <c r="H17" s="50"/>
      <c r="I17" s="65" t="s">
        <v>182</v>
      </c>
      <c r="J17" s="129"/>
    </row>
    <row r="18" spans="1:10" ht="32.25" customHeight="1">
      <c r="A18" s="133"/>
      <c r="B18" s="85"/>
      <c r="C18" s="756" t="s">
        <v>214</v>
      </c>
      <c r="D18" s="756"/>
      <c r="E18" s="756"/>
      <c r="F18" s="756"/>
      <c r="G18" s="756"/>
      <c r="H18" s="61"/>
      <c r="I18" s="61"/>
      <c r="J18" s="45"/>
    </row>
    <row r="19" spans="1:10" ht="73.5" customHeight="1">
      <c r="A19" s="133"/>
      <c r="B19" s="85"/>
      <c r="C19" s="749"/>
      <c r="D19" s="749"/>
      <c r="E19" s="749"/>
      <c r="F19" s="749"/>
      <c r="G19" s="749"/>
      <c r="H19" s="749"/>
      <c r="I19" s="130"/>
      <c r="J19" s="45"/>
    </row>
    <row r="20" spans="2:10" ht="12.75">
      <c r="B20" s="85"/>
      <c r="C20" s="131"/>
      <c r="D20" s="131"/>
      <c r="E20" s="131"/>
      <c r="F20" s="131"/>
      <c r="G20" s="131"/>
      <c r="H20" s="61"/>
      <c r="I20" s="61"/>
      <c r="J20" s="45"/>
    </row>
    <row r="21" spans="2:10" ht="25.5" customHeight="1">
      <c r="B21" s="85"/>
      <c r="C21" s="754" t="s">
        <v>215</v>
      </c>
      <c r="D21" s="754"/>
      <c r="E21" s="754"/>
      <c r="F21" s="754"/>
      <c r="G21" s="754"/>
      <c r="H21" s="50"/>
      <c r="I21" s="65" t="s">
        <v>182</v>
      </c>
      <c r="J21" s="129"/>
    </row>
    <row r="22" spans="1:10" ht="27" customHeight="1">
      <c r="A22" s="133"/>
      <c r="B22" s="85"/>
      <c r="C22" s="756" t="s">
        <v>216</v>
      </c>
      <c r="D22" s="756"/>
      <c r="E22" s="756"/>
      <c r="F22" s="756"/>
      <c r="G22" s="756"/>
      <c r="H22" s="61"/>
      <c r="I22" s="61"/>
      <c r="J22" s="45"/>
    </row>
    <row r="23" spans="1:10" ht="69.75" customHeight="1">
      <c r="A23" s="133"/>
      <c r="B23" s="85"/>
      <c r="C23" s="749"/>
      <c r="D23" s="749"/>
      <c r="E23" s="749"/>
      <c r="F23" s="749"/>
      <c r="G23" s="749"/>
      <c r="H23" s="749"/>
      <c r="I23" s="130"/>
      <c r="J23" s="45"/>
    </row>
    <row r="24" spans="2:10" ht="12.75">
      <c r="B24" s="85"/>
      <c r="C24" s="131"/>
      <c r="D24" s="131"/>
      <c r="E24" s="131"/>
      <c r="F24" s="131"/>
      <c r="G24" s="131"/>
      <c r="H24" s="61"/>
      <c r="I24" s="61"/>
      <c r="J24" s="45"/>
    </row>
    <row r="25" spans="2:10" ht="30" customHeight="1">
      <c r="B25" s="85"/>
      <c r="C25" s="754" t="s">
        <v>217</v>
      </c>
      <c r="D25" s="754"/>
      <c r="E25" s="754"/>
      <c r="F25" s="754"/>
      <c r="G25" s="754"/>
      <c r="H25" s="50"/>
      <c r="I25" s="65" t="s">
        <v>182</v>
      </c>
      <c r="J25" s="129"/>
    </row>
    <row r="26" spans="1:10" ht="12.75" customHeight="1">
      <c r="A26" s="133"/>
      <c r="B26" s="85"/>
      <c r="C26" s="757" t="s">
        <v>218</v>
      </c>
      <c r="D26" s="757"/>
      <c r="E26" s="757"/>
      <c r="F26" s="757"/>
      <c r="G26" s="757"/>
      <c r="H26" s="61"/>
      <c r="I26" s="61"/>
      <c r="J26" s="45"/>
    </row>
    <row r="27" spans="1:10" ht="69.75" customHeight="1">
      <c r="A27" s="133"/>
      <c r="B27" s="85"/>
      <c r="C27" s="749"/>
      <c r="D27" s="749"/>
      <c r="E27" s="749"/>
      <c r="F27" s="749"/>
      <c r="G27" s="749"/>
      <c r="H27" s="749"/>
      <c r="I27" s="130"/>
      <c r="J27" s="45"/>
    </row>
    <row r="28" spans="1:10" ht="12.75">
      <c r="A28" s="119"/>
      <c r="B28" s="135"/>
      <c r="C28" s="136"/>
      <c r="D28" s="136"/>
      <c r="E28" s="136"/>
      <c r="F28" s="136"/>
      <c r="G28" s="136"/>
      <c r="H28" s="137"/>
      <c r="I28" s="137"/>
      <c r="J28" s="138"/>
    </row>
    <row r="29" ht="12.75">
      <c r="A29" s="119"/>
    </row>
    <row r="30" ht="12.75">
      <c r="A30" s="119"/>
    </row>
  </sheetData>
  <sheetProtection sheet="1" objects="1" scenarios="1"/>
  <mergeCells count="18">
    <mergeCell ref="C21:G21"/>
    <mergeCell ref="C22:G22"/>
    <mergeCell ref="C23:H23"/>
    <mergeCell ref="C25:G25"/>
    <mergeCell ref="C26:G26"/>
    <mergeCell ref="C27:H27"/>
    <mergeCell ref="C13:G13"/>
    <mergeCell ref="C14:G14"/>
    <mergeCell ref="C15:H15"/>
    <mergeCell ref="C17:G17"/>
    <mergeCell ref="C18:G18"/>
    <mergeCell ref="C19:H19"/>
    <mergeCell ref="C3:H3"/>
    <mergeCell ref="C6:H6"/>
    <mergeCell ref="C8:G8"/>
    <mergeCell ref="C9:H9"/>
    <mergeCell ref="C10:H10"/>
    <mergeCell ref="C12:G12"/>
  </mergeCells>
  <conditionalFormatting sqref="I8">
    <cfRule type="cellIs" priority="1" dxfId="0" operator="notBetween" stopIfTrue="1">
      <formula>"SI"</formula>
      <formula>"NO"</formula>
    </cfRule>
  </conditionalFormatting>
  <conditionalFormatting sqref="I13">
    <cfRule type="cellIs" priority="2" dxfId="0" operator="notBetween" stopIfTrue="1">
      <formula>"SI"</formula>
      <formula>"NO"</formula>
    </cfRule>
  </conditionalFormatting>
  <conditionalFormatting sqref="I17">
    <cfRule type="cellIs" priority="3" dxfId="0" operator="notBetween" stopIfTrue="1">
      <formula>"SI"</formula>
      <formula>"NO"</formula>
    </cfRule>
  </conditionalFormatting>
  <conditionalFormatting sqref="I21">
    <cfRule type="cellIs" priority="4" dxfId="0" operator="notBetween" stopIfTrue="1">
      <formula>"SI"</formula>
      <formula>"NO"</formula>
    </cfRule>
  </conditionalFormatting>
  <conditionalFormatting sqref="I25">
    <cfRule type="cellIs" priority="5" dxfId="0" operator="notBetween" stopIfTrue="1">
      <formula>"SI"</formula>
      <formula>"NO"</formula>
    </cfRule>
  </conditionalFormatting>
  <conditionalFormatting sqref="I3">
    <cfRule type="cellIs" priority="6" dxfId="0" operator="notBetween" stopIfTrue="1">
      <formula>"SI"</formula>
      <formula>"NO"</formula>
    </cfRule>
  </conditionalFormatting>
  <dataValidations count="2">
    <dataValidation type="list" allowBlank="1" showErrorMessage="1" sqref="I3 I8 I13 I17 I21">
      <formula1>"SI,NO"</formula1>
      <formula2>0</formula2>
    </dataValidation>
    <dataValidation type="list" allowBlank="1" showErrorMessage="1" sqref="I25">
      <formula1>"SI,NO,Non ricorre la fattispecie"</formula1>
      <formula2>0</formula2>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9">
      <selection activeCell="C11" sqref="C11"/>
    </sheetView>
  </sheetViews>
  <sheetFormatPr defaultColWidth="9.140625" defaultRowHeight="12.75"/>
  <cols>
    <col min="1" max="1" width="0.42578125" style="139" customWidth="1"/>
    <col min="2" max="2" width="1.8515625" style="139" customWidth="1"/>
    <col min="3" max="3" width="80.7109375" style="139" customWidth="1"/>
    <col min="4" max="6" width="9.140625" style="139" customWidth="1"/>
    <col min="7" max="7" width="30.421875" style="139" customWidth="1"/>
    <col min="8" max="8" width="6.57421875" style="139" customWidth="1"/>
    <col min="9" max="9" width="10.57421875" style="139" customWidth="1"/>
    <col min="10" max="10" width="3.421875" style="139" customWidth="1"/>
    <col min="11" max="16384" width="9.140625" style="139" customWidth="1"/>
  </cols>
  <sheetData>
    <row r="1" ht="6" customHeight="1"/>
    <row r="2" spans="2:10" ht="9" customHeight="1">
      <c r="B2" s="140"/>
      <c r="C2" s="141"/>
      <c r="D2" s="141"/>
      <c r="E2" s="141"/>
      <c r="F2" s="141"/>
      <c r="G2" s="141"/>
      <c r="H2" s="141"/>
      <c r="I2" s="141"/>
      <c r="J2" s="142"/>
    </row>
    <row r="3" spans="2:10" ht="26.25" customHeight="1">
      <c r="B3" s="143"/>
      <c r="C3" s="758" t="s">
        <v>219</v>
      </c>
      <c r="D3" s="758"/>
      <c r="E3" s="758"/>
      <c r="F3" s="758"/>
      <c r="G3" s="758"/>
      <c r="H3" s="61"/>
      <c r="I3" s="65" t="s">
        <v>182</v>
      </c>
      <c r="J3" s="144"/>
    </row>
    <row r="4" spans="2:10" ht="27" customHeight="1">
      <c r="B4" s="143"/>
      <c r="C4" s="759" t="s">
        <v>220</v>
      </c>
      <c r="D4" s="759"/>
      <c r="E4" s="759"/>
      <c r="F4" s="759"/>
      <c r="G4" s="759"/>
      <c r="H4" s="61"/>
      <c r="I4" s="145"/>
      <c r="J4" s="144"/>
    </row>
    <row r="5" spans="2:10" s="30" customFormat="1" ht="73.5" customHeight="1">
      <c r="B5" s="40"/>
      <c r="C5" s="749" t="s">
        <v>221</v>
      </c>
      <c r="D5" s="749"/>
      <c r="E5" s="749"/>
      <c r="F5" s="749"/>
      <c r="G5" s="749"/>
      <c r="H5" s="749"/>
      <c r="I5" s="131"/>
      <c r="J5" s="45"/>
    </row>
    <row r="6" spans="2:10" ht="12.75">
      <c r="B6" s="143"/>
      <c r="C6" s="145"/>
      <c r="D6" s="145"/>
      <c r="E6" s="145"/>
      <c r="F6" s="145"/>
      <c r="G6" s="145"/>
      <c r="H6" s="145"/>
      <c r="I6" s="145"/>
      <c r="J6" s="144"/>
    </row>
    <row r="7" spans="2:10" s="30" customFormat="1" ht="34.5" customHeight="1">
      <c r="B7" s="40"/>
      <c r="C7" s="760" t="s">
        <v>222</v>
      </c>
      <c r="D7" s="760"/>
      <c r="E7" s="760"/>
      <c r="F7" s="760"/>
      <c r="G7" s="760"/>
      <c r="H7" s="61"/>
      <c r="I7" s="65" t="s">
        <v>175</v>
      </c>
      <c r="J7" s="45"/>
    </row>
    <row r="8" spans="2:10" s="30" customFormat="1" ht="11.25" customHeight="1">
      <c r="B8" s="40"/>
      <c r="C8" s="146"/>
      <c r="D8" s="147"/>
      <c r="E8" s="147"/>
      <c r="F8" s="37"/>
      <c r="G8" s="147"/>
      <c r="H8" s="49"/>
      <c r="I8" s="49"/>
      <c r="J8" s="45"/>
    </row>
    <row r="9" spans="2:10" s="30" customFormat="1" ht="44.25" customHeight="1">
      <c r="B9" s="40"/>
      <c r="C9" s="760" t="s">
        <v>223</v>
      </c>
      <c r="D9" s="760"/>
      <c r="E9" s="760"/>
      <c r="F9" s="760"/>
      <c r="G9" s="760"/>
      <c r="H9" s="61"/>
      <c r="I9" s="65" t="s">
        <v>175</v>
      </c>
      <c r="J9" s="45"/>
    </row>
    <row r="10" spans="2:10" s="30" customFormat="1" ht="28.5" customHeight="1">
      <c r="B10" s="40"/>
      <c r="C10" s="757" t="s">
        <v>224</v>
      </c>
      <c r="D10" s="757"/>
      <c r="E10" s="757"/>
      <c r="F10" s="757"/>
      <c r="G10" s="757"/>
      <c r="H10" s="61"/>
      <c r="I10" s="76"/>
      <c r="J10" s="45"/>
    </row>
    <row r="11" spans="2:10" s="30" customFormat="1" ht="84.75" customHeight="1">
      <c r="B11" s="40"/>
      <c r="C11" s="749" t="s">
        <v>225</v>
      </c>
      <c r="D11" s="749"/>
      <c r="E11" s="749"/>
      <c r="F11" s="749"/>
      <c r="G11" s="749"/>
      <c r="H11" s="749"/>
      <c r="I11" s="76"/>
      <c r="J11" s="45"/>
    </row>
    <row r="12" spans="2:10" s="30" customFormat="1" ht="13.5" customHeight="1">
      <c r="B12" s="40"/>
      <c r="C12" s="148"/>
      <c r="D12" s="148"/>
      <c r="E12" s="148"/>
      <c r="F12" s="148"/>
      <c r="G12" s="148"/>
      <c r="H12" s="148"/>
      <c r="I12" s="131"/>
      <c r="J12" s="45"/>
    </row>
    <row r="13" spans="2:10" s="30" customFormat="1" ht="39.75" customHeight="1">
      <c r="B13" s="40"/>
      <c r="C13" s="760" t="s">
        <v>226</v>
      </c>
      <c r="D13" s="760"/>
      <c r="E13" s="760"/>
      <c r="F13" s="760"/>
      <c r="G13" s="760"/>
      <c r="H13" s="61"/>
      <c r="I13" s="65" t="s">
        <v>182</v>
      </c>
      <c r="J13" s="45"/>
    </row>
    <row r="14" spans="2:10" ht="12.75">
      <c r="B14" s="143"/>
      <c r="C14" s="145"/>
      <c r="D14" s="145"/>
      <c r="E14" s="145"/>
      <c r="F14" s="145"/>
      <c r="G14" s="145"/>
      <c r="H14" s="145"/>
      <c r="I14" s="145"/>
      <c r="J14" s="144"/>
    </row>
    <row r="15" spans="2:10" s="30" customFormat="1" ht="29.25" customHeight="1">
      <c r="B15" s="40"/>
      <c r="C15" s="761" t="s">
        <v>227</v>
      </c>
      <c r="D15" s="761"/>
      <c r="E15" s="761"/>
      <c r="F15" s="761"/>
      <c r="G15" s="150"/>
      <c r="H15" s="38"/>
      <c r="I15" s="38"/>
      <c r="J15" s="45"/>
    </row>
    <row r="16" spans="2:10" s="30" customFormat="1" ht="12.75">
      <c r="B16" s="40"/>
      <c r="C16" s="151"/>
      <c r="D16" s="151"/>
      <c r="E16" s="151"/>
      <c r="F16" s="151"/>
      <c r="G16" s="152"/>
      <c r="H16" s="152"/>
      <c r="I16" s="38"/>
      <c r="J16" s="45"/>
    </row>
    <row r="17" spans="2:10" s="30" customFormat="1" ht="25.5" customHeight="1">
      <c r="B17" s="40"/>
      <c r="C17" s="762" t="s">
        <v>228</v>
      </c>
      <c r="D17" s="762"/>
      <c r="E17" s="762"/>
      <c r="F17" s="762"/>
      <c r="G17" s="154"/>
      <c r="H17" s="155"/>
      <c r="I17" s="38"/>
      <c r="J17" s="45"/>
    </row>
    <row r="18" spans="2:10" s="30" customFormat="1" ht="12.75">
      <c r="B18" s="40"/>
      <c r="C18" s="134"/>
      <c r="D18" s="134"/>
      <c r="E18" s="134"/>
      <c r="F18" s="134"/>
      <c r="G18" s="134"/>
      <c r="H18" s="134"/>
      <c r="I18" s="134"/>
      <c r="J18" s="45"/>
    </row>
    <row r="19" spans="2:10" s="30" customFormat="1" ht="25.5" customHeight="1">
      <c r="B19" s="40"/>
      <c r="C19" s="762" t="s">
        <v>229</v>
      </c>
      <c r="D19" s="762"/>
      <c r="E19" s="762"/>
      <c r="F19" s="762"/>
      <c r="G19" s="154"/>
      <c r="H19" s="155"/>
      <c r="I19" s="38"/>
      <c r="J19" s="45"/>
    </row>
    <row r="20" spans="2:10" ht="12.75">
      <c r="B20" s="143"/>
      <c r="C20" s="145"/>
      <c r="D20" s="145"/>
      <c r="E20" s="145"/>
      <c r="F20" s="145"/>
      <c r="G20" s="145"/>
      <c r="H20" s="145"/>
      <c r="I20" s="145"/>
      <c r="J20" s="144"/>
    </row>
    <row r="21" spans="2:10" ht="12.75">
      <c r="B21" s="143"/>
      <c r="C21" s="145"/>
      <c r="D21" s="145"/>
      <c r="E21" s="145"/>
      <c r="F21" s="145"/>
      <c r="G21" s="145"/>
      <c r="H21" s="145"/>
      <c r="I21" s="145"/>
      <c r="J21" s="144"/>
    </row>
    <row r="22" spans="2:10" ht="12.75">
      <c r="B22" s="143"/>
      <c r="C22" s="156" t="s">
        <v>230</v>
      </c>
      <c r="D22" s="145"/>
      <c r="E22" s="145"/>
      <c r="F22" s="145"/>
      <c r="G22" s="145"/>
      <c r="H22" s="145"/>
      <c r="I22" s="145"/>
      <c r="J22" s="144"/>
    </row>
    <row r="23" spans="2:10" ht="12.75">
      <c r="B23" s="143"/>
      <c r="C23" s="145"/>
      <c r="D23" s="145"/>
      <c r="E23" s="145"/>
      <c r="F23" s="145"/>
      <c r="G23" s="145"/>
      <c r="H23" s="145"/>
      <c r="I23" s="145"/>
      <c r="J23" s="144"/>
    </row>
    <row r="24" spans="2:10" ht="12.75" customHeight="1">
      <c r="B24" s="157"/>
      <c r="C24" s="158" t="s">
        <v>231</v>
      </c>
      <c r="D24" s="158"/>
      <c r="E24" s="158"/>
      <c r="F24" s="158"/>
      <c r="G24" s="158"/>
      <c r="H24" s="158"/>
      <c r="I24" s="158"/>
      <c r="J24" s="159"/>
    </row>
    <row r="25" spans="2:10" ht="12.75">
      <c r="B25" s="157"/>
      <c r="C25" s="160"/>
      <c r="D25" s="160"/>
      <c r="E25" s="160"/>
      <c r="F25" s="160"/>
      <c r="G25" s="160"/>
      <c r="H25" s="160"/>
      <c r="I25" s="160"/>
      <c r="J25" s="161"/>
    </row>
    <row r="26" spans="2:10" s="162" customFormat="1" ht="33.75" customHeight="1">
      <c r="B26" s="163"/>
      <c r="C26" s="760" t="s">
        <v>232</v>
      </c>
      <c r="D26" s="760"/>
      <c r="E26" s="760"/>
      <c r="F26" s="760"/>
      <c r="G26" s="760"/>
      <c r="H26" s="101"/>
      <c r="I26" s="65"/>
      <c r="J26" s="164"/>
    </row>
    <row r="27" spans="2:10" ht="12.75">
      <c r="B27" s="157"/>
      <c r="C27" s="160"/>
      <c r="D27" s="160"/>
      <c r="E27" s="160"/>
      <c r="F27" s="160"/>
      <c r="G27" s="160"/>
      <c r="H27" s="160"/>
      <c r="I27" s="160"/>
      <c r="J27" s="161"/>
    </row>
    <row r="28" spans="2:10" s="30" customFormat="1" ht="30.75" customHeight="1">
      <c r="B28" s="163"/>
      <c r="C28" s="760" t="s">
        <v>233</v>
      </c>
      <c r="D28" s="760"/>
      <c r="E28" s="760"/>
      <c r="F28" s="760"/>
      <c r="G28" s="760"/>
      <c r="H28" s="61"/>
      <c r="I28" s="65"/>
      <c r="J28" s="45"/>
    </row>
    <row r="29" spans="2:10" ht="12.75">
      <c r="B29" s="157"/>
      <c r="C29" s="160"/>
      <c r="D29" s="160"/>
      <c r="E29" s="160"/>
      <c r="F29" s="160"/>
      <c r="G29" s="160"/>
      <c r="H29" s="160"/>
      <c r="I29" s="160"/>
      <c r="J29" s="161"/>
    </row>
    <row r="30" spans="2:10" s="30" customFormat="1" ht="33" customHeight="1">
      <c r="B30" s="163"/>
      <c r="C30" s="760" t="s">
        <v>234</v>
      </c>
      <c r="D30" s="760"/>
      <c r="E30" s="760"/>
      <c r="F30" s="760"/>
      <c r="G30" s="760"/>
      <c r="H30" s="61"/>
      <c r="I30" s="65"/>
      <c r="J30" s="45"/>
    </row>
    <row r="31" spans="2:10" ht="12.75">
      <c r="B31" s="157"/>
      <c r="C31" s="145"/>
      <c r="D31" s="145"/>
      <c r="E31" s="145"/>
      <c r="F31" s="145"/>
      <c r="G31" s="145"/>
      <c r="H31" s="145"/>
      <c r="I31" s="145"/>
      <c r="J31" s="144"/>
    </row>
    <row r="32" spans="2:10" s="30" customFormat="1" ht="27" customHeight="1">
      <c r="B32" s="163"/>
      <c r="C32" s="760" t="s">
        <v>235</v>
      </c>
      <c r="D32" s="760"/>
      <c r="E32" s="760"/>
      <c r="F32" s="760"/>
      <c r="G32" s="760"/>
      <c r="H32" s="61"/>
      <c r="I32" s="65"/>
      <c r="J32" s="45"/>
    </row>
    <row r="33" spans="2:10" s="30" customFormat="1" ht="6.75" customHeight="1">
      <c r="B33" s="40"/>
      <c r="H33" s="61"/>
      <c r="I33" s="76"/>
      <c r="J33" s="45"/>
    </row>
    <row r="34" spans="2:10" s="30" customFormat="1" ht="15.75" customHeight="1">
      <c r="B34" s="40"/>
      <c r="C34" s="757" t="s">
        <v>236</v>
      </c>
      <c r="D34" s="757"/>
      <c r="E34" s="757"/>
      <c r="F34" s="757"/>
      <c r="G34" s="757"/>
      <c r="H34" s="61"/>
      <c r="I34" s="76"/>
      <c r="J34" s="45"/>
    </row>
    <row r="35" spans="2:10" s="30" customFormat="1" ht="84.75" customHeight="1">
      <c r="B35" s="40"/>
      <c r="C35" s="749"/>
      <c r="D35" s="749"/>
      <c r="E35" s="749"/>
      <c r="F35" s="749"/>
      <c r="G35" s="749"/>
      <c r="H35" s="749"/>
      <c r="I35" s="76"/>
      <c r="J35" s="45"/>
    </row>
    <row r="36" spans="2:10" ht="10.5" customHeight="1">
      <c r="B36" s="165"/>
      <c r="C36" s="166"/>
      <c r="D36" s="166"/>
      <c r="E36" s="166"/>
      <c r="F36" s="166"/>
      <c r="G36" s="166"/>
      <c r="H36" s="166"/>
      <c r="I36" s="166"/>
      <c r="J36" s="167"/>
    </row>
  </sheetData>
  <sheetProtection sheet="1" objects="1" scenarios="1"/>
  <mergeCells count="17">
    <mergeCell ref="C28:G28"/>
    <mergeCell ref="C30:G30"/>
    <mergeCell ref="C32:G32"/>
    <mergeCell ref="C34:G34"/>
    <mergeCell ref="C35:H35"/>
    <mergeCell ref="C11:H11"/>
    <mergeCell ref="C13:G13"/>
    <mergeCell ref="C15:F15"/>
    <mergeCell ref="C17:F17"/>
    <mergeCell ref="C19:F19"/>
    <mergeCell ref="C26:G26"/>
    <mergeCell ref="C3:G3"/>
    <mergeCell ref="C4:G4"/>
    <mergeCell ref="C5:H5"/>
    <mergeCell ref="C7:G7"/>
    <mergeCell ref="C9:G9"/>
    <mergeCell ref="C10:G10"/>
  </mergeCells>
  <conditionalFormatting sqref="I9">
    <cfRule type="cellIs" priority="1" dxfId="0" operator="notBetween" stopIfTrue="1">
      <formula>"SI"</formula>
      <formula>"NO"</formula>
    </cfRule>
  </conditionalFormatting>
  <conditionalFormatting sqref="I32">
    <cfRule type="cellIs" priority="2" dxfId="0" operator="notBetween" stopIfTrue="1">
      <formula>"SI"</formula>
      <formula>"NO"</formula>
    </cfRule>
  </conditionalFormatting>
  <conditionalFormatting sqref="I7">
    <cfRule type="cellIs" priority="3" dxfId="0" operator="notBetween" stopIfTrue="1">
      <formula>"SI"</formula>
      <formula>"NO"</formula>
    </cfRule>
  </conditionalFormatting>
  <conditionalFormatting sqref="I13">
    <cfRule type="cellIs" priority="4" dxfId="0" operator="notBetween" stopIfTrue="1">
      <formula>"SI"</formula>
      <formula>"NO"</formula>
    </cfRule>
  </conditionalFormatting>
  <conditionalFormatting sqref="I26">
    <cfRule type="cellIs" priority="5" dxfId="0" operator="notBetween" stopIfTrue="1">
      <formula>"SI"</formula>
      <formula>"NO"</formula>
    </cfRule>
  </conditionalFormatting>
  <conditionalFormatting sqref="I28">
    <cfRule type="cellIs" priority="6" dxfId="0" operator="notBetween" stopIfTrue="1">
      <formula>"SI"</formula>
      <formula>"NO"</formula>
    </cfRule>
  </conditionalFormatting>
  <conditionalFormatting sqref="I30">
    <cfRule type="cellIs" priority="7" dxfId="0" operator="notBetween" stopIfTrue="1">
      <formula>"SI"</formula>
      <formula>"NO"</formula>
    </cfRule>
  </conditionalFormatting>
  <conditionalFormatting sqref="I3">
    <cfRule type="cellIs" priority="8" dxfId="0" operator="notBetween" stopIfTrue="1">
      <formula>"SI"</formula>
      <formula>"NO"</formula>
    </cfRule>
  </conditionalFormatting>
  <dataValidations count="5">
    <dataValidation type="list" allowBlank="1" showErrorMessage="1" sqref="I3 I7 I26 I28 I30 I32">
      <formula1>"SI,NO"</formula1>
      <formula2>0</formula2>
    </dataValidation>
    <dataValidation type="whole" operator="greaterThanOrEqual" allowBlank="1" showInputMessage="1" showErrorMessage="1" prompt="Valori in euro" error="Indicare il dato con il segno positivo" sqref="G17">
      <formula1>0</formula1>
    </dataValidation>
    <dataValidation type="whole" allowBlank="1" showInputMessage="1" showErrorMessage="1" prompt="valori in euro" sqref="G19">
      <formula1>-1E+21</formula1>
      <formula2>1E+23</formula2>
    </dataValidation>
    <dataValidation type="list" allowBlank="1" showErrorMessage="1" sqref="I9 I13">
      <formula1>"SI,NO,NON RICORRE LA FATTISPECIE"</formula1>
      <formula2>0</formula2>
    </dataValidation>
    <dataValidation allowBlank="1" showInputMessage="1" showErrorMessage="1" prompt="Indicare il provvedimento o la modalità" sqref="G15">
      <formula1>0</formula1>
      <formula2>0</formula2>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51"/>
  <sheetViews>
    <sheetView showGridLines="0" zoomScalePageLayoutView="0" workbookViewId="0" topLeftCell="A37">
      <selection activeCell="D12" sqref="D12"/>
    </sheetView>
  </sheetViews>
  <sheetFormatPr defaultColWidth="9.140625" defaultRowHeight="12.75"/>
  <cols>
    <col min="1" max="1" width="1.57421875" style="168" customWidth="1"/>
    <col min="2" max="2" width="2.8515625" style="28" customWidth="1"/>
    <col min="3" max="3" width="43.00390625" style="30" customWidth="1"/>
    <col min="4" max="4" width="20.28125" style="30" customWidth="1"/>
    <col min="5" max="5" width="30.140625" style="30" customWidth="1"/>
    <col min="6" max="6" width="27.421875" style="30" customWidth="1"/>
    <col min="7" max="7" width="18.57421875" style="30" customWidth="1"/>
    <col min="8" max="8" width="15.00390625" style="30" customWidth="1"/>
    <col min="9" max="9" width="2.28125" style="27" customWidth="1"/>
    <col min="10" max="16384" width="9.140625" style="30" customWidth="1"/>
  </cols>
  <sheetData>
    <row r="2" spans="2:9" ht="12.75" customHeight="1">
      <c r="B2" s="763"/>
      <c r="C2" s="763"/>
      <c r="D2" s="763"/>
      <c r="E2" s="763"/>
      <c r="F2" s="763"/>
      <c r="G2" s="763"/>
      <c r="H2" s="763"/>
      <c r="I2" s="763"/>
    </row>
    <row r="3" spans="2:9" ht="28.5" customHeight="1">
      <c r="B3" s="169"/>
      <c r="C3" s="64" t="s">
        <v>237</v>
      </c>
      <c r="D3" s="64"/>
      <c r="E3" s="64"/>
      <c r="F3" s="64"/>
      <c r="G3" s="64"/>
      <c r="H3" s="65" t="s">
        <v>182</v>
      </c>
      <c r="I3" s="129"/>
    </row>
    <row r="4" spans="2:9" ht="13.5" customHeight="1">
      <c r="B4" s="40"/>
      <c r="C4" s="170"/>
      <c r="D4" s="170"/>
      <c r="E4" s="170"/>
      <c r="F4" s="170"/>
      <c r="G4" s="56"/>
      <c r="H4" s="51"/>
      <c r="I4" s="45"/>
    </row>
    <row r="5" spans="2:9" ht="31.5" customHeight="1">
      <c r="B5" s="169"/>
      <c r="C5" s="64" t="s">
        <v>238</v>
      </c>
      <c r="D5" s="64"/>
      <c r="E5" s="64"/>
      <c r="F5" s="64"/>
      <c r="G5" s="64"/>
      <c r="H5" s="65" t="s">
        <v>175</v>
      </c>
      <c r="I5" s="129"/>
    </row>
    <row r="6" spans="2:9" ht="14.25" customHeight="1">
      <c r="B6" s="40"/>
      <c r="C6" s="57"/>
      <c r="D6" s="57"/>
      <c r="E6" s="57"/>
      <c r="F6" s="57"/>
      <c r="G6" s="57"/>
      <c r="H6" s="55"/>
      <c r="I6" s="45"/>
    </row>
    <row r="7" spans="2:9" ht="34.5" customHeight="1">
      <c r="B7" s="169"/>
      <c r="C7" s="750" t="s">
        <v>239</v>
      </c>
      <c r="D7" s="750"/>
      <c r="E7" s="750"/>
      <c r="F7" s="750"/>
      <c r="G7" s="750"/>
      <c r="H7" s="65" t="s">
        <v>182</v>
      </c>
      <c r="I7" s="129"/>
    </row>
    <row r="8" spans="2:9" ht="10.5" customHeight="1">
      <c r="B8" s="40"/>
      <c r="C8" s="170"/>
      <c r="D8" s="170"/>
      <c r="E8" s="170"/>
      <c r="F8" s="170"/>
      <c r="G8" s="56"/>
      <c r="H8" s="51"/>
      <c r="I8" s="45"/>
    </row>
    <row r="9" spans="1:9" ht="82.5" customHeight="1">
      <c r="A9" s="171"/>
      <c r="B9" s="40"/>
      <c r="C9" s="172" t="s">
        <v>240</v>
      </c>
      <c r="D9" s="173" t="s">
        <v>241</v>
      </c>
      <c r="E9" s="173" t="s">
        <v>242</v>
      </c>
      <c r="F9" s="173" t="s">
        <v>243</v>
      </c>
      <c r="G9" s="56"/>
      <c r="H9" s="51"/>
      <c r="I9" s="45"/>
    </row>
    <row r="10" spans="1:9" ht="32.25" customHeight="1">
      <c r="A10" s="171"/>
      <c r="B10" s="40"/>
      <c r="C10" s="174" t="s">
        <v>244</v>
      </c>
      <c r="D10" s="65"/>
      <c r="E10" s="175"/>
      <c r="F10" s="175"/>
      <c r="G10" s="56"/>
      <c r="H10" s="51"/>
      <c r="I10" s="45"/>
    </row>
    <row r="11" spans="1:9" ht="32.25" customHeight="1">
      <c r="A11" s="171"/>
      <c r="B11" s="40"/>
      <c r="C11" s="174" t="s">
        <v>245</v>
      </c>
      <c r="D11" s="65"/>
      <c r="E11" s="175"/>
      <c r="F11" s="175"/>
      <c r="G11" s="56"/>
      <c r="H11" s="51"/>
      <c r="I11" s="45"/>
    </row>
    <row r="12" spans="1:9" ht="32.25" customHeight="1">
      <c r="A12" s="171"/>
      <c r="B12" s="40"/>
      <c r="C12" s="174" t="s">
        <v>246</v>
      </c>
      <c r="D12" s="65"/>
      <c r="E12" s="175"/>
      <c r="F12" s="175"/>
      <c r="G12" s="56"/>
      <c r="H12" s="51"/>
      <c r="I12" s="45"/>
    </row>
    <row r="13" spans="1:9" ht="32.25" customHeight="1">
      <c r="A13" s="171"/>
      <c r="B13" s="40"/>
      <c r="C13" s="174" t="s">
        <v>247</v>
      </c>
      <c r="D13" s="65"/>
      <c r="E13" s="175"/>
      <c r="F13" s="175"/>
      <c r="G13" s="56"/>
      <c r="H13" s="51"/>
      <c r="I13" s="45"/>
    </row>
    <row r="14" spans="1:9" ht="32.25" customHeight="1">
      <c r="A14" s="171"/>
      <c r="B14" s="40"/>
      <c r="C14" s="174" t="s">
        <v>248</v>
      </c>
      <c r="D14" s="65"/>
      <c r="E14" s="175"/>
      <c r="F14" s="175"/>
      <c r="G14" s="56"/>
      <c r="H14" s="51"/>
      <c r="I14" s="45"/>
    </row>
    <row r="15" spans="1:9" ht="32.25" customHeight="1">
      <c r="A15" s="171"/>
      <c r="B15" s="40"/>
      <c r="C15" s="174" t="s">
        <v>249</v>
      </c>
      <c r="D15" s="65"/>
      <c r="E15" s="175"/>
      <c r="F15" s="175"/>
      <c r="G15" s="56"/>
      <c r="H15" s="51"/>
      <c r="I15" s="45"/>
    </row>
    <row r="16" spans="1:9" ht="12.75" customHeight="1">
      <c r="A16" s="176"/>
      <c r="B16" s="40"/>
      <c r="C16" s="38"/>
      <c r="D16" s="38"/>
      <c r="E16" s="38"/>
      <c r="F16" s="38"/>
      <c r="G16" s="38"/>
      <c r="H16" s="38"/>
      <c r="I16" s="87"/>
    </row>
    <row r="17" spans="2:9" ht="38.25" customHeight="1">
      <c r="B17" s="169"/>
      <c r="C17" s="750" t="s">
        <v>250</v>
      </c>
      <c r="D17" s="750"/>
      <c r="E17" s="750"/>
      <c r="F17" s="750"/>
      <c r="G17" s="750"/>
      <c r="H17" s="65" t="s">
        <v>182</v>
      </c>
      <c r="I17" s="129"/>
    </row>
    <row r="18" spans="2:9" ht="18" customHeight="1">
      <c r="B18" s="40"/>
      <c r="C18" s="38"/>
      <c r="D18" s="38"/>
      <c r="E18" s="38"/>
      <c r="F18" s="38"/>
      <c r="G18" s="38"/>
      <c r="H18" s="51"/>
      <c r="I18" s="45"/>
    </row>
    <row r="19" spans="1:9" ht="53.25" customHeight="1">
      <c r="A19" s="171"/>
      <c r="B19" s="40"/>
      <c r="C19" s="172" t="s">
        <v>240</v>
      </c>
      <c r="D19" s="173" t="s">
        <v>241</v>
      </c>
      <c r="E19" s="173" t="s">
        <v>251</v>
      </c>
      <c r="F19" s="173" t="s">
        <v>243</v>
      </c>
      <c r="G19" s="56"/>
      <c r="H19" s="51"/>
      <c r="I19" s="45"/>
    </row>
    <row r="20" spans="1:9" ht="24" customHeight="1">
      <c r="A20" s="171"/>
      <c r="B20" s="40"/>
      <c r="C20" s="174" t="s">
        <v>252</v>
      </c>
      <c r="D20" s="65"/>
      <c r="E20" s="175"/>
      <c r="F20" s="175"/>
      <c r="G20" s="56"/>
      <c r="H20" s="51"/>
      <c r="I20" s="45"/>
    </row>
    <row r="21" spans="1:9" ht="22.5" customHeight="1">
      <c r="A21" s="171"/>
      <c r="B21" s="40"/>
      <c r="C21" s="174" t="s">
        <v>253</v>
      </c>
      <c r="D21" s="65"/>
      <c r="E21" s="175"/>
      <c r="F21" s="175"/>
      <c r="G21" s="56"/>
      <c r="H21" s="51"/>
      <c r="I21" s="45"/>
    </row>
    <row r="22" spans="1:9" ht="19.5" customHeight="1">
      <c r="A22" s="171"/>
      <c r="B22" s="40"/>
      <c r="C22" s="174" t="s">
        <v>244</v>
      </c>
      <c r="D22" s="65"/>
      <c r="E22" s="175"/>
      <c r="F22" s="175"/>
      <c r="G22" s="56"/>
      <c r="H22" s="51"/>
      <c r="I22" s="45"/>
    </row>
    <row r="23" spans="1:9" ht="22.5" customHeight="1">
      <c r="A23" s="171"/>
      <c r="B23" s="40"/>
      <c r="C23" s="174" t="s">
        <v>248</v>
      </c>
      <c r="D23" s="65"/>
      <c r="E23" s="175"/>
      <c r="F23" s="175"/>
      <c r="G23" s="56"/>
      <c r="H23" s="51"/>
      <c r="I23" s="45"/>
    </row>
    <row r="24" spans="1:9" ht="21.75" customHeight="1">
      <c r="A24" s="171"/>
      <c r="B24" s="40"/>
      <c r="C24" s="174" t="s">
        <v>245</v>
      </c>
      <c r="D24" s="65"/>
      <c r="E24" s="175"/>
      <c r="F24" s="175"/>
      <c r="G24" s="56"/>
      <c r="H24" s="51"/>
      <c r="I24" s="45"/>
    </row>
    <row r="25" spans="1:9" ht="20.25" customHeight="1">
      <c r="A25" s="171"/>
      <c r="B25" s="40"/>
      <c r="C25" s="174" t="s">
        <v>249</v>
      </c>
      <c r="D25" s="65"/>
      <c r="E25" s="175"/>
      <c r="F25" s="175"/>
      <c r="G25" s="56"/>
      <c r="H25" s="51"/>
      <c r="I25" s="45"/>
    </row>
    <row r="26" spans="1:9" ht="12.75" customHeight="1">
      <c r="A26" s="176"/>
      <c r="B26" s="40"/>
      <c r="C26" s="38"/>
      <c r="D26" s="38"/>
      <c r="E26" s="38"/>
      <c r="F26" s="38"/>
      <c r="G26" s="38"/>
      <c r="H26" s="38"/>
      <c r="I26" s="87"/>
    </row>
    <row r="27" spans="2:9" ht="33" customHeight="1">
      <c r="B27" s="169"/>
      <c r="C27" s="750" t="s">
        <v>254</v>
      </c>
      <c r="D27" s="750"/>
      <c r="E27" s="750"/>
      <c r="F27" s="750"/>
      <c r="G27" s="750"/>
      <c r="H27" s="51"/>
      <c r="I27" s="129"/>
    </row>
    <row r="28" spans="2:9" ht="51">
      <c r="B28" s="40"/>
      <c r="C28" s="172" t="s">
        <v>255</v>
      </c>
      <c r="D28" s="172" t="s">
        <v>256</v>
      </c>
      <c r="E28" s="173" t="s">
        <v>257</v>
      </c>
      <c r="F28" s="173" t="s">
        <v>258</v>
      </c>
      <c r="G28" s="172" t="s">
        <v>259</v>
      </c>
      <c r="H28" s="172" t="s">
        <v>260</v>
      </c>
      <c r="I28" s="45"/>
    </row>
    <row r="29" spans="2:9" ht="18" customHeight="1">
      <c r="B29" s="40"/>
      <c r="C29" s="177"/>
      <c r="D29" s="178"/>
      <c r="E29" s="177"/>
      <c r="F29" s="179"/>
      <c r="G29" s="180"/>
      <c r="H29" s="178"/>
      <c r="I29" s="45"/>
    </row>
    <row r="30" spans="2:9" ht="18" customHeight="1">
      <c r="B30" s="40"/>
      <c r="C30" s="177"/>
      <c r="D30" s="178"/>
      <c r="E30" s="177"/>
      <c r="F30" s="179"/>
      <c r="G30" s="180"/>
      <c r="H30" s="178"/>
      <c r="I30" s="45"/>
    </row>
    <row r="31" spans="2:9" ht="18" customHeight="1">
      <c r="B31" s="40"/>
      <c r="C31" s="177"/>
      <c r="D31" s="178"/>
      <c r="E31" s="177"/>
      <c r="F31" s="179"/>
      <c r="G31" s="180"/>
      <c r="H31" s="178"/>
      <c r="I31" s="45"/>
    </row>
    <row r="32" spans="2:9" ht="18" customHeight="1">
      <c r="B32" s="40"/>
      <c r="C32" s="177"/>
      <c r="D32" s="178"/>
      <c r="E32" s="177"/>
      <c r="F32" s="179"/>
      <c r="G32" s="180"/>
      <c r="H32" s="178"/>
      <c r="I32" s="45"/>
    </row>
    <row r="33" spans="2:9" ht="18" customHeight="1">
      <c r="B33" s="40"/>
      <c r="C33" s="177"/>
      <c r="D33" s="178"/>
      <c r="E33" s="177"/>
      <c r="F33" s="179"/>
      <c r="G33" s="180"/>
      <c r="H33" s="178"/>
      <c r="I33" s="45"/>
    </row>
    <row r="34" spans="2:9" ht="18" customHeight="1">
      <c r="B34" s="40"/>
      <c r="C34" s="177"/>
      <c r="D34" s="178"/>
      <c r="E34" s="177"/>
      <c r="F34" s="179"/>
      <c r="G34" s="180"/>
      <c r="H34" s="178"/>
      <c r="I34" s="45"/>
    </row>
    <row r="35" spans="2:9" ht="18" customHeight="1">
      <c r="B35" s="40"/>
      <c r="C35" s="177"/>
      <c r="D35" s="178"/>
      <c r="E35" s="177"/>
      <c r="F35" s="179"/>
      <c r="G35" s="180"/>
      <c r="H35" s="178"/>
      <c r="I35" s="45"/>
    </row>
    <row r="36" spans="2:9" ht="18" customHeight="1">
      <c r="B36" s="40"/>
      <c r="C36" s="177"/>
      <c r="D36" s="178"/>
      <c r="E36" s="177"/>
      <c r="F36" s="179"/>
      <c r="G36" s="180"/>
      <c r="H36" s="178"/>
      <c r="I36" s="45"/>
    </row>
    <row r="37" spans="2:9" ht="18" customHeight="1">
      <c r="B37" s="40"/>
      <c r="C37" s="177"/>
      <c r="D37" s="178"/>
      <c r="E37" s="177"/>
      <c r="F37" s="179"/>
      <c r="G37" s="180"/>
      <c r="H37" s="178"/>
      <c r="I37" s="45"/>
    </row>
    <row r="38" spans="2:9" ht="18" customHeight="1">
      <c r="B38" s="40"/>
      <c r="C38" s="177"/>
      <c r="D38" s="178"/>
      <c r="E38" s="177"/>
      <c r="F38" s="179"/>
      <c r="G38" s="180"/>
      <c r="H38" s="178"/>
      <c r="I38" s="45"/>
    </row>
    <row r="39" spans="1:9" ht="12.75" customHeight="1">
      <c r="A39" s="176"/>
      <c r="B39" s="40"/>
      <c r="C39" s="38"/>
      <c r="D39" s="38"/>
      <c r="E39" s="38"/>
      <c r="F39" s="38"/>
      <c r="G39" s="38"/>
      <c r="H39" s="38"/>
      <c r="I39" s="87"/>
    </row>
    <row r="40" spans="2:9" ht="38.25" customHeight="1">
      <c r="B40" s="169"/>
      <c r="C40" s="750" t="s">
        <v>261</v>
      </c>
      <c r="D40" s="750"/>
      <c r="E40" s="750"/>
      <c r="F40" s="750"/>
      <c r="G40" s="750"/>
      <c r="H40" s="51"/>
      <c r="I40" s="129"/>
    </row>
    <row r="41" spans="2:9" ht="37.5" customHeight="1">
      <c r="B41" s="40"/>
      <c r="C41" s="172" t="s">
        <v>262</v>
      </c>
      <c r="D41" s="172" t="s">
        <v>263</v>
      </c>
      <c r="E41" s="51"/>
      <c r="F41" s="51"/>
      <c r="G41" s="51"/>
      <c r="H41" s="51"/>
      <c r="I41" s="45"/>
    </row>
    <row r="42" spans="2:9" ht="18" customHeight="1">
      <c r="B42" s="40"/>
      <c r="C42" s="181" t="s">
        <v>264</v>
      </c>
      <c r="D42" s="178"/>
      <c r="E42" s="51"/>
      <c r="F42" s="51"/>
      <c r="G42" s="51"/>
      <c r="H42" s="51"/>
      <c r="I42" s="45"/>
    </row>
    <row r="43" spans="2:9" ht="18" customHeight="1">
      <c r="B43" s="40"/>
      <c r="C43" s="181" t="s">
        <v>265</v>
      </c>
      <c r="D43" s="178"/>
      <c r="E43" s="51"/>
      <c r="F43" s="51"/>
      <c r="G43" s="51"/>
      <c r="H43" s="51"/>
      <c r="I43" s="45"/>
    </row>
    <row r="44" spans="2:9" ht="18" customHeight="1">
      <c r="B44" s="40"/>
      <c r="C44" s="181" t="s">
        <v>266</v>
      </c>
      <c r="D44" s="178"/>
      <c r="E44" s="51"/>
      <c r="F44" s="51"/>
      <c r="G44" s="51"/>
      <c r="H44" s="51"/>
      <c r="I44" s="45"/>
    </row>
    <row r="45" spans="2:9" ht="18" customHeight="1">
      <c r="B45" s="40"/>
      <c r="C45" s="181" t="s">
        <v>267</v>
      </c>
      <c r="D45" s="178"/>
      <c r="E45" s="51"/>
      <c r="F45" s="51"/>
      <c r="G45" s="51"/>
      <c r="H45" s="51"/>
      <c r="I45" s="45"/>
    </row>
    <row r="46" spans="2:9" ht="18" customHeight="1">
      <c r="B46" s="40"/>
      <c r="C46" s="181" t="s">
        <v>268</v>
      </c>
      <c r="D46" s="178">
        <v>362502</v>
      </c>
      <c r="E46" s="51"/>
      <c r="F46" s="51"/>
      <c r="G46" s="51"/>
      <c r="H46" s="51"/>
      <c r="I46" s="45"/>
    </row>
    <row r="47" spans="2:9" ht="18" customHeight="1">
      <c r="B47" s="40"/>
      <c r="C47" s="181" t="s">
        <v>269</v>
      </c>
      <c r="D47" s="178"/>
      <c r="E47" s="51"/>
      <c r="F47" s="51"/>
      <c r="G47" s="51"/>
      <c r="H47" s="51"/>
      <c r="I47" s="45"/>
    </row>
    <row r="48" spans="2:9" ht="18" customHeight="1">
      <c r="B48" s="40"/>
      <c r="C48" s="181" t="s">
        <v>270</v>
      </c>
      <c r="D48" s="178"/>
      <c r="E48" s="51"/>
      <c r="F48" s="51"/>
      <c r="G48" s="51"/>
      <c r="H48" s="51"/>
      <c r="I48" s="45"/>
    </row>
    <row r="49" spans="2:9" ht="18" customHeight="1">
      <c r="B49" s="40"/>
      <c r="C49" s="181" t="s">
        <v>271</v>
      </c>
      <c r="D49" s="178"/>
      <c r="E49" s="51"/>
      <c r="F49" s="51"/>
      <c r="G49" s="51"/>
      <c r="H49" s="51"/>
      <c r="I49" s="45"/>
    </row>
    <row r="50" spans="2:9" ht="18" customHeight="1">
      <c r="B50" s="40"/>
      <c r="C50" s="181" t="s">
        <v>272</v>
      </c>
      <c r="D50" s="178"/>
      <c r="E50" s="51"/>
      <c r="F50" s="51"/>
      <c r="G50" s="51"/>
      <c r="H50" s="51"/>
      <c r="I50" s="45"/>
    </row>
    <row r="51" spans="1:9" ht="11.25" customHeight="1">
      <c r="A51" s="176"/>
      <c r="B51" s="764"/>
      <c r="C51" s="764"/>
      <c r="D51" s="764"/>
      <c r="E51" s="764"/>
      <c r="F51" s="764"/>
      <c r="G51" s="764"/>
      <c r="H51" s="764"/>
      <c r="I51" s="764"/>
    </row>
  </sheetData>
  <sheetProtection sheet="1" objects="1" scenarios="1"/>
  <mergeCells count="6">
    <mergeCell ref="B2:I2"/>
    <mergeCell ref="C7:G7"/>
    <mergeCell ref="C17:G17"/>
    <mergeCell ref="C27:G27"/>
    <mergeCell ref="C40:G40"/>
    <mergeCell ref="B51:I51"/>
  </mergeCells>
  <conditionalFormatting sqref="D15 H3">
    <cfRule type="cellIs" priority="1" dxfId="0" operator="notBetween" stopIfTrue="1">
      <formula>"SI"</formula>
      <formula>"NO"</formula>
    </cfRule>
  </conditionalFormatting>
  <conditionalFormatting sqref="H7">
    <cfRule type="cellIs" priority="2" dxfId="0" operator="notBetween" stopIfTrue="1">
      <formula>"SI"</formula>
      <formula>"NO"</formula>
    </cfRule>
  </conditionalFormatting>
  <conditionalFormatting sqref="H5">
    <cfRule type="cellIs" priority="3" dxfId="0" operator="notBetween" stopIfTrue="1">
      <formula>"SI"</formula>
      <formula>"NO"</formula>
    </cfRule>
  </conditionalFormatting>
  <conditionalFormatting sqref="D20:D25">
    <cfRule type="cellIs" priority="4" dxfId="0" operator="notBetween" stopIfTrue="1">
      <formula>"SI"</formula>
      <formula>"NO"</formula>
    </cfRule>
  </conditionalFormatting>
  <conditionalFormatting sqref="H17">
    <cfRule type="cellIs" priority="5" dxfId="0" operator="notBetween" stopIfTrue="1">
      <formula>"SI"</formula>
      <formula>"NO"</formula>
    </cfRule>
  </conditionalFormatting>
  <conditionalFormatting sqref="D10:D14">
    <cfRule type="cellIs" priority="6" dxfId="0" operator="notBetween" stopIfTrue="1">
      <formula>"SI"</formula>
      <formula>"NO"</formula>
    </cfRule>
  </conditionalFormatting>
  <dataValidations count="7">
    <dataValidation type="decimal" allowBlank="1" showInputMessage="1" showErrorMessage="1" prompt="valori in euro" sqref="E10:E15 E20:E25">
      <formula1>-1E+24</formula1>
      <formula2>100000000000000000000</formula2>
    </dataValidation>
    <dataValidation type="list" allowBlank="1" showErrorMessage="1" sqref="H3 H5 H7 D10:D15 H17 D20:D25">
      <formula1>"SI,NO"</formula1>
      <formula2>0</formula2>
    </dataValidation>
    <dataValidation type="date" operator="greaterThanOrEqual" allowBlank="1" showInputMessage="1" showErrorMessage="1" prompt="gg/mm/aaaa" sqref="F29:F38">
      <formula1>32874</formula1>
    </dataValidation>
    <dataValidation type="decimal" operator="greaterThanOrEqual" allowBlank="1" showInputMessage="1" showErrorMessage="1" prompt="Inserire la percentuale" sqref="G29:G38">
      <formula1>0</formula1>
    </dataValidation>
    <dataValidation type="decimal" operator="greaterThanOrEqual" allowBlank="1" showInputMessage="1" showErrorMessage="1" prompt="Importo in euro" sqref="D29:D38 H29:H38 D42:D50">
      <formula1>0</formula1>
    </dataValidation>
    <dataValidation allowBlank="1" showInputMessage="1" showErrorMessage="1" prompt="Descrizione intervento" sqref="C29">
      <formula1>0</formula1>
      <formula2>0</formula2>
    </dataValidation>
    <dataValidation allowBlank="1" showInputMessage="1" showErrorMessage="1" prompt="Indicare la fonte di finanziamento relativa all'intervento" sqref="E29">
      <formula1>0</formula1>
      <formula2>0</formula2>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J21"/>
  <sheetViews>
    <sheetView showGridLines="0" zoomScalePageLayoutView="0" workbookViewId="0" topLeftCell="A10">
      <selection activeCell="I20" sqref="I20"/>
    </sheetView>
  </sheetViews>
  <sheetFormatPr defaultColWidth="9.140625" defaultRowHeight="12.75"/>
  <cols>
    <col min="1" max="1" width="2.00390625" style="118" customWidth="1"/>
    <col min="2" max="2" width="2.28125" style="118" customWidth="1"/>
    <col min="3" max="3" width="13.8515625" style="88" customWidth="1"/>
    <col min="4" max="4" width="23.140625" style="88" customWidth="1"/>
    <col min="5" max="5" width="24.8515625" style="88" customWidth="1"/>
    <col min="6" max="6" width="25.7109375" style="88" customWidth="1"/>
    <col min="7" max="7" width="16.00390625" style="88" customWidth="1"/>
    <col min="8" max="8" width="17.57421875" style="88" customWidth="1"/>
    <col min="9" max="9" width="16.57421875" style="88" customWidth="1"/>
    <col min="10" max="10" width="2.140625" style="88" customWidth="1"/>
    <col min="11" max="16384" width="9.140625" style="88" customWidth="1"/>
  </cols>
  <sheetData>
    <row r="2" spans="2:10" ht="12.75">
      <c r="B2" s="182"/>
      <c r="C2" s="183"/>
      <c r="D2" s="183"/>
      <c r="E2" s="183"/>
      <c r="F2" s="183"/>
      <c r="G2" s="183"/>
      <c r="H2" s="183"/>
      <c r="I2" s="183"/>
      <c r="J2" s="184"/>
    </row>
    <row r="3" spans="2:10" ht="38.25" customHeight="1">
      <c r="B3" s="185"/>
      <c r="C3" s="761" t="s">
        <v>273</v>
      </c>
      <c r="D3" s="761"/>
      <c r="E3" s="761"/>
      <c r="F3" s="761"/>
      <c r="G3" s="761"/>
      <c r="H3" s="761"/>
      <c r="I3" s="104" t="s">
        <v>175</v>
      </c>
      <c r="J3" s="186"/>
    </row>
    <row r="4" spans="2:10" ht="12.75">
      <c r="B4" s="185"/>
      <c r="C4" s="187"/>
      <c r="D4" s="187"/>
      <c r="E4" s="187"/>
      <c r="F4" s="187"/>
      <c r="G4" s="187"/>
      <c r="H4" s="187"/>
      <c r="I4" s="188"/>
      <c r="J4" s="186"/>
    </row>
    <row r="5" spans="2:10" ht="30.75" customHeight="1">
      <c r="B5" s="185"/>
      <c r="C5" s="750" t="s">
        <v>274</v>
      </c>
      <c r="D5" s="750"/>
      <c r="E5" s="750"/>
      <c r="F5" s="750"/>
      <c r="G5" s="750"/>
      <c r="H5" s="750"/>
      <c r="I5" s="104" t="s">
        <v>182</v>
      </c>
      <c r="J5" s="186"/>
    </row>
    <row r="6" spans="2:10" ht="5.25" customHeight="1">
      <c r="B6" s="185"/>
      <c r="C6" s="187"/>
      <c r="D6" s="187"/>
      <c r="E6" s="187"/>
      <c r="F6" s="187"/>
      <c r="G6" s="187"/>
      <c r="H6" s="187"/>
      <c r="I6" s="188"/>
      <c r="J6" s="186"/>
    </row>
    <row r="7" spans="2:10" ht="12" customHeight="1">
      <c r="B7" s="185"/>
      <c r="C7" s="189" t="s">
        <v>275</v>
      </c>
      <c r="D7" s="189"/>
      <c r="E7" s="187"/>
      <c r="F7" s="187"/>
      <c r="G7" s="187"/>
      <c r="H7" s="187"/>
      <c r="I7" s="188"/>
      <c r="J7" s="186"/>
    </row>
    <row r="8" spans="2:10" ht="90" customHeight="1">
      <c r="B8" s="185"/>
      <c r="C8" s="749"/>
      <c r="D8" s="749"/>
      <c r="E8" s="749"/>
      <c r="F8" s="749"/>
      <c r="G8" s="749"/>
      <c r="H8" s="749"/>
      <c r="I8" s="188"/>
      <c r="J8" s="186"/>
    </row>
    <row r="9" spans="2:10" ht="12.75">
      <c r="B9" s="185"/>
      <c r="C9" s="188"/>
      <c r="D9" s="188"/>
      <c r="E9" s="188"/>
      <c r="F9" s="188"/>
      <c r="G9" s="188"/>
      <c r="H9" s="188"/>
      <c r="I9" s="188"/>
      <c r="J9" s="186"/>
    </row>
    <row r="10" spans="2:10" ht="30.75" customHeight="1">
      <c r="B10" s="185"/>
      <c r="C10" s="750" t="s">
        <v>276</v>
      </c>
      <c r="D10" s="750"/>
      <c r="E10" s="750"/>
      <c r="F10" s="750"/>
      <c r="G10" s="750"/>
      <c r="H10" s="750"/>
      <c r="I10" s="104" t="s">
        <v>175</v>
      </c>
      <c r="J10" s="186"/>
    </row>
    <row r="11" spans="2:10" ht="12.75" customHeight="1">
      <c r="B11" s="185"/>
      <c r="C11" s="748" t="s">
        <v>277</v>
      </c>
      <c r="D11" s="748"/>
      <c r="E11" s="748"/>
      <c r="F11" s="748"/>
      <c r="G11" s="748"/>
      <c r="H11" s="748"/>
      <c r="I11" s="190"/>
      <c r="J11" s="186"/>
    </row>
    <row r="12" spans="2:10" ht="44.25" customHeight="1">
      <c r="B12" s="185"/>
      <c r="C12" s="191" t="s">
        <v>278</v>
      </c>
      <c r="D12" s="191" t="s">
        <v>279</v>
      </c>
      <c r="E12" s="191" t="s">
        <v>280</v>
      </c>
      <c r="F12" s="192" t="s">
        <v>281</v>
      </c>
      <c r="G12" s="192" t="s">
        <v>282</v>
      </c>
      <c r="H12" s="191" t="s">
        <v>283</v>
      </c>
      <c r="I12" s="190"/>
      <c r="J12" s="186"/>
    </row>
    <row r="13" spans="2:10" ht="27.75" customHeight="1">
      <c r="B13" s="185"/>
      <c r="C13" s="191" t="s">
        <v>284</v>
      </c>
      <c r="D13" s="175">
        <v>0</v>
      </c>
      <c r="E13" s="175">
        <v>29345162</v>
      </c>
      <c r="F13" s="193">
        <v>0</v>
      </c>
      <c r="G13" s="194">
        <v>1.25</v>
      </c>
      <c r="H13" s="193">
        <v>0</v>
      </c>
      <c r="I13" s="190"/>
      <c r="J13" s="186"/>
    </row>
    <row r="14" spans="2:10" ht="30.75" customHeight="1">
      <c r="B14" s="185"/>
      <c r="C14" s="191" t="s">
        <v>285</v>
      </c>
      <c r="D14" s="175">
        <v>0</v>
      </c>
      <c r="E14" s="175">
        <v>29345162</v>
      </c>
      <c r="F14" s="193">
        <v>0</v>
      </c>
      <c r="G14" s="194">
        <v>1.25</v>
      </c>
      <c r="H14" s="193">
        <v>0</v>
      </c>
      <c r="I14" s="190"/>
      <c r="J14" s="186"/>
    </row>
    <row r="15" spans="2:10" ht="19.5" customHeight="1">
      <c r="B15" s="185"/>
      <c r="C15" s="94"/>
      <c r="D15" s="94"/>
      <c r="E15" s="94"/>
      <c r="F15" s="94"/>
      <c r="G15" s="94"/>
      <c r="H15" s="94"/>
      <c r="I15" s="94"/>
      <c r="J15" s="186"/>
    </row>
    <row r="16" spans="2:10" ht="30.75" customHeight="1">
      <c r="B16" s="185"/>
      <c r="C16" s="750" t="s">
        <v>286</v>
      </c>
      <c r="D16" s="750"/>
      <c r="E16" s="750"/>
      <c r="F16" s="750"/>
      <c r="G16" s="750"/>
      <c r="H16" s="750"/>
      <c r="I16" s="104" t="s">
        <v>175</v>
      </c>
      <c r="J16" s="186"/>
    </row>
    <row r="17" spans="2:10" ht="6.75" customHeight="1">
      <c r="B17" s="185"/>
      <c r="C17" s="134"/>
      <c r="D17" s="134"/>
      <c r="E17" s="134"/>
      <c r="F17" s="134"/>
      <c r="G17" s="61"/>
      <c r="H17" s="61"/>
      <c r="I17" s="190"/>
      <c r="J17" s="186"/>
    </row>
    <row r="18" spans="2:10" ht="30.75" customHeight="1">
      <c r="B18" s="185"/>
      <c r="C18" s="750" t="s">
        <v>287</v>
      </c>
      <c r="D18" s="750"/>
      <c r="E18" s="750"/>
      <c r="F18" s="750"/>
      <c r="G18" s="750"/>
      <c r="H18" s="750"/>
      <c r="I18" s="104"/>
      <c r="J18" s="186"/>
    </row>
    <row r="19" spans="2:10" ht="6.75" customHeight="1">
      <c r="B19" s="185"/>
      <c r="C19" s="134"/>
      <c r="D19" s="134"/>
      <c r="E19" s="134"/>
      <c r="F19" s="134"/>
      <c r="G19" s="61"/>
      <c r="H19" s="61"/>
      <c r="I19" s="190"/>
      <c r="J19" s="186"/>
    </row>
    <row r="20" spans="2:10" ht="30.75" customHeight="1">
      <c r="B20" s="185"/>
      <c r="C20" s="750" t="s">
        <v>288</v>
      </c>
      <c r="D20" s="750"/>
      <c r="E20" s="750"/>
      <c r="F20" s="750"/>
      <c r="G20" s="750"/>
      <c r="H20" s="750"/>
      <c r="I20" s="104" t="s">
        <v>175</v>
      </c>
      <c r="J20" s="186"/>
    </row>
    <row r="21" spans="2:10" ht="12.75">
      <c r="B21" s="195"/>
      <c r="C21" s="196"/>
      <c r="D21" s="196"/>
      <c r="E21" s="196"/>
      <c r="F21" s="196"/>
      <c r="G21" s="196"/>
      <c r="H21" s="196"/>
      <c r="I21" s="196"/>
      <c r="J21" s="197"/>
    </row>
  </sheetData>
  <sheetProtection sheet="1" objects="1" scenarios="1"/>
  <mergeCells count="8">
    <mergeCell ref="C18:H18"/>
    <mergeCell ref="C20:H20"/>
    <mergeCell ref="C3:H3"/>
    <mergeCell ref="C5:H5"/>
    <mergeCell ref="C8:H8"/>
    <mergeCell ref="C10:H10"/>
    <mergeCell ref="C11:H11"/>
    <mergeCell ref="C16:H16"/>
  </mergeCells>
  <conditionalFormatting sqref="I3">
    <cfRule type="cellIs" priority="1" dxfId="0" operator="notBetween" stopIfTrue="1">
      <formula>"SI"</formula>
      <formula>"NO"</formula>
    </cfRule>
  </conditionalFormatting>
  <conditionalFormatting sqref="I5">
    <cfRule type="cellIs" priority="2" dxfId="0" operator="notBetween" stopIfTrue="1">
      <formula>"SI"</formula>
      <formula>"NO"</formula>
    </cfRule>
  </conditionalFormatting>
  <conditionalFormatting sqref="I16">
    <cfRule type="cellIs" priority="3" dxfId="0" operator="notBetween" stopIfTrue="1">
      <formula>"SI"</formula>
      <formula>"NO"</formula>
    </cfRule>
  </conditionalFormatting>
  <conditionalFormatting sqref="I18">
    <cfRule type="cellIs" priority="4" dxfId="0" operator="notBetween" stopIfTrue="1">
      <formula>"SI"</formula>
      <formula>"NO"</formula>
    </cfRule>
  </conditionalFormatting>
  <conditionalFormatting sqref="I10">
    <cfRule type="cellIs" priority="5" dxfId="0" operator="notBetween" stopIfTrue="1">
      <formula>"SI"</formula>
      <formula>"NO"</formula>
    </cfRule>
  </conditionalFormatting>
  <conditionalFormatting sqref="I20">
    <cfRule type="cellIs" priority="6" dxfId="0" operator="notBetween" stopIfTrue="1">
      <formula>"SI"</formula>
      <formula>"NO"</formula>
    </cfRule>
    <cfRule type="cellIs" priority="7" dxfId="0" operator="notBetween" stopIfTrue="1">
      <formula>"SI"</formula>
      <formula>"NO"</formula>
    </cfRule>
  </conditionalFormatting>
  <dataValidations count="7">
    <dataValidation type="list" allowBlank="1" showErrorMessage="1" sqref="I3 I5 I16">
      <formula1>"SI,NO"</formula1>
      <formula2>0</formula2>
    </dataValidation>
    <dataValidation type="list" allowBlank="1" showErrorMessage="1" sqref="I10">
      <formula1>"SI,NO,NON RICORRE"</formula1>
      <formula2>0</formula2>
    </dataValidation>
    <dataValidation type="decimal" allowBlank="1" showInputMessage="1" showErrorMessage="1" prompt="valori in euro" sqref="D13:F14">
      <formula1>-1E+24</formula1>
      <formula2>100000000000000000000</formula2>
    </dataValidation>
    <dataValidation type="whole" operator="greaterThanOrEqual" allowBlank="1" showInputMessage="1" showErrorMessage="1" prompt="Indicare il numero di giorni di utilizzo" sqref="H13:H14">
      <formula1>0</formula1>
    </dataValidation>
    <dataValidation type="decimal" operator="greaterThanOrEqual" allowBlank="1" showInputMessage="1" showErrorMessage="1" prompt="Indicare il tasso applicato (in %) con due decimali" sqref="G14">
      <formula1>0</formula1>
    </dataValidation>
    <dataValidation type="list" allowBlank="1" showErrorMessage="1" sqref="I18 I20">
      <formula1>"SI,NO,NON RICORRE LA FATTISPECIE"</formula1>
      <formula2>0</formula2>
    </dataValidation>
    <dataValidation type="decimal" operator="greaterThanOrEqual" allowBlank="1" showInputMessage="1" showErrorMessage="1" prompt="Indicare il tasso applicato (in %) con due decimali.&#10;In caso di tasso variabile, indicare il tasso medio." sqref="G13">
      <formula1>0</formula1>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J49"/>
  <sheetViews>
    <sheetView showGridLines="0" zoomScalePageLayoutView="0" workbookViewId="0" topLeftCell="A19">
      <selection activeCell="N11" sqref="N11"/>
    </sheetView>
  </sheetViews>
  <sheetFormatPr defaultColWidth="9.140625" defaultRowHeight="12.75"/>
  <cols>
    <col min="1" max="1" width="1.57421875" style="198" customWidth="1"/>
    <col min="2" max="2" width="1.57421875" style="199" customWidth="1"/>
    <col min="3" max="5" width="27.140625" style="199" customWidth="1"/>
    <col min="6" max="6" width="28.140625" style="199" customWidth="1"/>
    <col min="7" max="7" width="27.140625" style="199" customWidth="1"/>
    <col min="8" max="8" width="4.28125" style="199" customWidth="1"/>
    <col min="9" max="9" width="12.140625" style="199" customWidth="1"/>
    <col min="10" max="10" width="2.7109375" style="199" customWidth="1"/>
    <col min="11" max="16384" width="9.140625" style="199" customWidth="1"/>
  </cols>
  <sheetData>
    <row r="1" ht="6" customHeight="1"/>
    <row r="2" spans="2:10" ht="6.75" customHeight="1">
      <c r="B2" s="200"/>
      <c r="C2" s="201"/>
      <c r="D2" s="201"/>
      <c r="E2" s="201"/>
      <c r="F2" s="201"/>
      <c r="G2" s="201"/>
      <c r="H2" s="201"/>
      <c r="I2" s="201"/>
      <c r="J2" s="202"/>
    </row>
    <row r="3" spans="1:10" s="88" customFormat="1" ht="42.75" customHeight="1">
      <c r="A3" s="118"/>
      <c r="B3" s="203"/>
      <c r="C3" s="753" t="s">
        <v>289</v>
      </c>
      <c r="D3" s="753"/>
      <c r="E3" s="753"/>
      <c r="F3" s="753"/>
      <c r="G3" s="753"/>
      <c r="H3" s="99"/>
      <c r="I3" s="104" t="s">
        <v>175</v>
      </c>
      <c r="J3" s="204"/>
    </row>
    <row r="4" spans="1:10" s="88" customFormat="1" ht="4.5" customHeight="1">
      <c r="A4" s="118"/>
      <c r="B4" s="203"/>
      <c r="C4" s="102"/>
      <c r="D4" s="102"/>
      <c r="E4" s="102"/>
      <c r="F4" s="102"/>
      <c r="G4" s="102"/>
      <c r="H4" s="102"/>
      <c r="I4" s="102"/>
      <c r="J4" s="204"/>
    </row>
    <row r="5" spans="1:10" s="88" customFormat="1" ht="12.75">
      <c r="A5" s="118"/>
      <c r="B5" s="203"/>
      <c r="C5" s="205" t="s">
        <v>290</v>
      </c>
      <c r="D5" s="102"/>
      <c r="E5" s="102"/>
      <c r="F5" s="102"/>
      <c r="G5" s="102"/>
      <c r="H5" s="102"/>
      <c r="I5" s="102"/>
      <c r="J5" s="204"/>
    </row>
    <row r="6" spans="1:10" s="88" customFormat="1" ht="50.25" customHeight="1">
      <c r="A6" s="118"/>
      <c r="B6" s="203"/>
      <c r="C6" s="749"/>
      <c r="D6" s="749"/>
      <c r="E6" s="749"/>
      <c r="F6" s="749"/>
      <c r="G6" s="749"/>
      <c r="H6" s="749"/>
      <c r="I6" s="109"/>
      <c r="J6" s="206"/>
    </row>
    <row r="7" spans="1:10" s="88" customFormat="1" ht="12.75">
      <c r="A7" s="118"/>
      <c r="B7" s="203"/>
      <c r="C7" s="102"/>
      <c r="D7" s="102"/>
      <c r="E7" s="102"/>
      <c r="F7" s="102"/>
      <c r="G7" s="102"/>
      <c r="H7" s="102"/>
      <c r="I7" s="102"/>
      <c r="J7" s="206"/>
    </row>
    <row r="8" spans="1:10" s="88" customFormat="1" ht="35.25" customHeight="1">
      <c r="A8" s="118"/>
      <c r="B8" s="203"/>
      <c r="C8" s="765" t="s">
        <v>291</v>
      </c>
      <c r="D8" s="765"/>
      <c r="E8" s="765"/>
      <c r="F8" s="765"/>
      <c r="G8" s="765"/>
      <c r="H8" s="765"/>
      <c r="I8" s="104" t="s">
        <v>175</v>
      </c>
      <c r="J8" s="206"/>
    </row>
    <row r="9" spans="1:10" s="88" customFormat="1" ht="12.75">
      <c r="A9" s="118"/>
      <c r="B9" s="203"/>
      <c r="C9" s="158"/>
      <c r="D9" s="158"/>
      <c r="E9" s="158"/>
      <c r="F9" s="158"/>
      <c r="G9" s="158"/>
      <c r="H9" s="102"/>
      <c r="I9" s="102"/>
      <c r="J9" s="206"/>
    </row>
    <row r="10" spans="1:10" s="88" customFormat="1" ht="27.75" customHeight="1">
      <c r="A10" s="118"/>
      <c r="B10" s="203"/>
      <c r="C10" s="766" t="s">
        <v>292</v>
      </c>
      <c r="D10" s="766"/>
      <c r="E10" s="766"/>
      <c r="F10" s="766"/>
      <c r="G10" s="766"/>
      <c r="H10" s="766"/>
      <c r="I10" s="102"/>
      <c r="J10" s="206"/>
    </row>
    <row r="11" spans="1:10" s="88" customFormat="1" ht="73.5" customHeight="1">
      <c r="A11" s="118"/>
      <c r="B11" s="203"/>
      <c r="C11" s="749" t="s">
        <v>293</v>
      </c>
      <c r="D11" s="749"/>
      <c r="E11" s="749"/>
      <c r="F11" s="749"/>
      <c r="G11" s="749"/>
      <c r="H11" s="749"/>
      <c r="I11" s="102"/>
      <c r="J11" s="207"/>
    </row>
    <row r="12" spans="1:10" s="88" customFormat="1" ht="9" customHeight="1">
      <c r="A12" s="118"/>
      <c r="B12" s="203"/>
      <c r="C12" s="102"/>
      <c r="D12" s="102"/>
      <c r="E12" s="102"/>
      <c r="F12" s="102"/>
      <c r="G12" s="102"/>
      <c r="H12" s="102"/>
      <c r="I12" s="125"/>
      <c r="J12" s="207"/>
    </row>
    <row r="13" spans="1:10" s="88" customFormat="1" ht="12.75">
      <c r="A13" s="118"/>
      <c r="B13" s="203"/>
      <c r="C13" s="767" t="s">
        <v>294</v>
      </c>
      <c r="D13" s="767"/>
      <c r="E13" s="102"/>
      <c r="F13" s="102"/>
      <c r="G13" s="102"/>
      <c r="H13" s="102"/>
      <c r="I13" s="190"/>
      <c r="J13" s="208"/>
    </row>
    <row r="14" spans="1:10" s="88" customFormat="1" ht="24.75" customHeight="1">
      <c r="A14" s="118"/>
      <c r="B14" s="203"/>
      <c r="C14" s="765" t="s">
        <v>295</v>
      </c>
      <c r="D14" s="765"/>
      <c r="E14" s="765"/>
      <c r="F14" s="765"/>
      <c r="G14" s="765"/>
      <c r="H14" s="765"/>
      <c r="I14" s="104" t="s">
        <v>175</v>
      </c>
      <c r="J14" s="204"/>
    </row>
    <row r="15" spans="1:10" s="88" customFormat="1" ht="9" customHeight="1">
      <c r="A15" s="118"/>
      <c r="B15" s="203"/>
      <c r="C15" s="119"/>
      <c r="D15" s="209"/>
      <c r="E15" s="209"/>
      <c r="F15" s="209"/>
      <c r="G15" s="209"/>
      <c r="H15" s="102"/>
      <c r="I15" s="94"/>
      <c r="J15" s="93"/>
    </row>
    <row r="16" spans="1:10" s="88" customFormat="1" ht="23.25" customHeight="1">
      <c r="A16" s="118"/>
      <c r="B16" s="203"/>
      <c r="C16" s="765" t="s">
        <v>296</v>
      </c>
      <c r="D16" s="765"/>
      <c r="E16" s="765"/>
      <c r="F16" s="765"/>
      <c r="G16" s="765"/>
      <c r="H16" s="765"/>
      <c r="I16" s="104" t="s">
        <v>175</v>
      </c>
      <c r="J16" s="204"/>
    </row>
    <row r="17" spans="1:10" s="88" customFormat="1" ht="9" customHeight="1">
      <c r="A17" s="118"/>
      <c r="B17" s="203"/>
      <c r="C17" s="205"/>
      <c r="D17" s="102"/>
      <c r="E17" s="102"/>
      <c r="F17" s="102"/>
      <c r="G17" s="102"/>
      <c r="H17" s="102"/>
      <c r="I17" s="94"/>
      <c r="J17" s="93"/>
    </row>
    <row r="18" spans="1:10" s="88" customFormat="1" ht="24" customHeight="1">
      <c r="A18" s="118"/>
      <c r="B18" s="203"/>
      <c r="C18" s="765" t="s">
        <v>297</v>
      </c>
      <c r="D18" s="765"/>
      <c r="E18" s="765"/>
      <c r="F18" s="765"/>
      <c r="G18" s="765"/>
      <c r="H18" s="765"/>
      <c r="I18" s="104" t="s">
        <v>175</v>
      </c>
      <c r="J18" s="204"/>
    </row>
    <row r="19" spans="1:10" s="88" customFormat="1" ht="12.75">
      <c r="A19" s="118"/>
      <c r="B19" s="203"/>
      <c r="C19" s="119" t="s">
        <v>298</v>
      </c>
      <c r="D19" s="102"/>
      <c r="E19" s="102"/>
      <c r="F19" s="102"/>
      <c r="G19" s="102"/>
      <c r="H19" s="102"/>
      <c r="I19" s="94"/>
      <c r="J19" s="93"/>
    </row>
    <row r="20" spans="1:10" s="88" customFormat="1" ht="50.25" customHeight="1">
      <c r="A20" s="118"/>
      <c r="B20" s="203"/>
      <c r="C20" s="749"/>
      <c r="D20" s="749"/>
      <c r="E20" s="749"/>
      <c r="F20" s="749"/>
      <c r="G20" s="749"/>
      <c r="H20" s="749"/>
      <c r="I20" s="94"/>
      <c r="J20" s="93"/>
    </row>
    <row r="21" spans="2:10" ht="6" customHeight="1">
      <c r="B21" s="210"/>
      <c r="C21" s="211"/>
      <c r="D21" s="211"/>
      <c r="E21" s="211"/>
      <c r="F21" s="211"/>
      <c r="G21" s="211"/>
      <c r="H21" s="211"/>
      <c r="I21" s="211"/>
      <c r="J21" s="212"/>
    </row>
    <row r="22" spans="1:10" s="88" customFormat="1" ht="42.75" customHeight="1">
      <c r="A22" s="118"/>
      <c r="B22" s="203"/>
      <c r="C22" s="765" t="s">
        <v>299</v>
      </c>
      <c r="D22" s="765"/>
      <c r="E22" s="765"/>
      <c r="F22" s="765"/>
      <c r="G22" s="765"/>
      <c r="H22" s="765"/>
      <c r="I22" s="104" t="s">
        <v>175</v>
      </c>
      <c r="J22" s="204"/>
    </row>
    <row r="23" spans="1:10" s="88" customFormat="1" ht="12.75">
      <c r="A23" s="118"/>
      <c r="B23" s="203"/>
      <c r="C23" s="119" t="s">
        <v>300</v>
      </c>
      <c r="D23" s="102"/>
      <c r="E23" s="102"/>
      <c r="F23" s="102"/>
      <c r="G23" s="102"/>
      <c r="H23" s="102"/>
      <c r="I23" s="94"/>
      <c r="J23" s="93"/>
    </row>
    <row r="24" spans="1:10" s="88" customFormat="1" ht="34.5" customHeight="1">
      <c r="A24" s="118"/>
      <c r="B24" s="203"/>
      <c r="C24" s="749"/>
      <c r="D24" s="749"/>
      <c r="E24" s="749"/>
      <c r="F24" s="749"/>
      <c r="G24" s="749"/>
      <c r="H24" s="749"/>
      <c r="I24" s="94"/>
      <c r="J24" s="93"/>
    </row>
    <row r="25" spans="1:10" s="88" customFormat="1" ht="8.25" customHeight="1">
      <c r="A25" s="118"/>
      <c r="B25" s="213"/>
      <c r="C25" s="61"/>
      <c r="D25" s="61"/>
      <c r="E25" s="61"/>
      <c r="F25" s="61"/>
      <c r="G25" s="61"/>
      <c r="H25" s="61"/>
      <c r="I25" s="94"/>
      <c r="J25" s="204"/>
    </row>
    <row r="26" spans="1:10" s="88" customFormat="1" ht="24.75" customHeight="1">
      <c r="A26" s="118"/>
      <c r="B26" s="203"/>
      <c r="C26" s="768" t="s">
        <v>301</v>
      </c>
      <c r="D26" s="768"/>
      <c r="E26" s="768"/>
      <c r="F26" s="768"/>
      <c r="G26" s="768"/>
      <c r="H26" s="768"/>
      <c r="I26" s="102"/>
      <c r="J26" s="204"/>
    </row>
    <row r="27" spans="1:10" s="98" customFormat="1" ht="5.25" customHeight="1">
      <c r="A27" s="214"/>
      <c r="B27" s="215"/>
      <c r="C27" s="101"/>
      <c r="D27" s="101"/>
      <c r="E27" s="101"/>
      <c r="F27" s="101"/>
      <c r="G27" s="101"/>
      <c r="H27" s="101"/>
      <c r="I27" s="94"/>
      <c r="J27" s="216"/>
    </row>
    <row r="28" spans="1:10" s="98" customFormat="1" ht="21.75" customHeight="1">
      <c r="A28" s="118"/>
      <c r="B28" s="215"/>
      <c r="C28" s="765" t="s">
        <v>302</v>
      </c>
      <c r="D28" s="765"/>
      <c r="E28" s="765"/>
      <c r="F28" s="765"/>
      <c r="G28" s="765"/>
      <c r="H28" s="765"/>
      <c r="I28" s="104" t="s">
        <v>175</v>
      </c>
      <c r="J28" s="216"/>
    </row>
    <row r="29" spans="1:10" s="98" customFormat="1" ht="5.25" customHeight="1">
      <c r="A29" s="214"/>
      <c r="B29" s="215"/>
      <c r="C29" s="101"/>
      <c r="D29" s="101"/>
      <c r="E29" s="101"/>
      <c r="F29" s="101"/>
      <c r="G29" s="101"/>
      <c r="H29" s="101"/>
      <c r="I29" s="94"/>
      <c r="J29" s="216"/>
    </row>
    <row r="30" spans="1:10" s="88" customFormat="1" ht="22.5" customHeight="1">
      <c r="A30" s="118"/>
      <c r="B30" s="203"/>
      <c r="C30" s="765" t="s">
        <v>303</v>
      </c>
      <c r="D30" s="765"/>
      <c r="E30" s="765"/>
      <c r="F30" s="765"/>
      <c r="G30" s="765"/>
      <c r="H30" s="765"/>
      <c r="I30" s="104" t="s">
        <v>175</v>
      </c>
      <c r="J30" s="204"/>
    </row>
    <row r="31" spans="1:10" s="98" customFormat="1" ht="5.25" customHeight="1">
      <c r="A31" s="214"/>
      <c r="B31" s="215"/>
      <c r="C31" s="103"/>
      <c r="D31" s="103"/>
      <c r="E31" s="103"/>
      <c r="F31" s="103"/>
      <c r="G31" s="103"/>
      <c r="H31" s="101"/>
      <c r="I31" s="94"/>
      <c r="J31" s="216"/>
    </row>
    <row r="32" spans="1:10" s="88" customFormat="1" ht="21" customHeight="1">
      <c r="A32" s="118"/>
      <c r="B32" s="203"/>
      <c r="C32" s="765" t="s">
        <v>304</v>
      </c>
      <c r="D32" s="765"/>
      <c r="E32" s="765"/>
      <c r="F32" s="765"/>
      <c r="G32" s="765"/>
      <c r="H32" s="765"/>
      <c r="I32" s="104" t="s">
        <v>182</v>
      </c>
      <c r="J32" s="204"/>
    </row>
    <row r="33" spans="1:10" s="98" customFormat="1" ht="5.25" customHeight="1">
      <c r="A33" s="214"/>
      <c r="B33" s="215"/>
      <c r="C33" s="103"/>
      <c r="D33" s="103"/>
      <c r="E33" s="103"/>
      <c r="F33" s="103"/>
      <c r="G33" s="103"/>
      <c r="H33" s="101"/>
      <c r="I33" s="94"/>
      <c r="J33" s="216"/>
    </row>
    <row r="34" spans="1:10" s="88" customFormat="1" ht="21" customHeight="1">
      <c r="A34" s="118"/>
      <c r="B34" s="203"/>
      <c r="C34" s="765" t="s">
        <v>305</v>
      </c>
      <c r="D34" s="765"/>
      <c r="E34" s="765"/>
      <c r="F34" s="765"/>
      <c r="G34" s="765"/>
      <c r="H34" s="765"/>
      <c r="I34" s="104" t="s">
        <v>175</v>
      </c>
      <c r="J34" s="204"/>
    </row>
    <row r="35" spans="1:10" s="98" customFormat="1" ht="5.25" customHeight="1">
      <c r="A35" s="214"/>
      <c r="B35" s="215"/>
      <c r="C35" s="103"/>
      <c r="D35" s="103"/>
      <c r="E35" s="103"/>
      <c r="F35" s="103"/>
      <c r="G35" s="103"/>
      <c r="H35" s="101"/>
      <c r="I35" s="94"/>
      <c r="J35" s="216"/>
    </row>
    <row r="36" spans="1:10" s="88" customFormat="1" ht="29.25" customHeight="1">
      <c r="A36" s="118"/>
      <c r="B36" s="203"/>
      <c r="C36" s="769" t="s">
        <v>306</v>
      </c>
      <c r="D36" s="769"/>
      <c r="E36" s="769"/>
      <c r="F36" s="769"/>
      <c r="G36" s="769"/>
      <c r="H36" s="102"/>
      <c r="I36" s="94"/>
      <c r="J36" s="93"/>
    </row>
    <row r="37" spans="1:10" s="88" customFormat="1" ht="40.5" customHeight="1">
      <c r="A37" s="118"/>
      <c r="B37" s="203"/>
      <c r="C37" s="749" t="s">
        <v>307</v>
      </c>
      <c r="D37" s="749"/>
      <c r="E37" s="749"/>
      <c r="F37" s="749"/>
      <c r="G37" s="749"/>
      <c r="H37" s="749"/>
      <c r="I37" s="94"/>
      <c r="J37" s="93"/>
    </row>
    <row r="38" spans="2:10" ht="6" customHeight="1">
      <c r="B38" s="210"/>
      <c r="C38" s="211"/>
      <c r="D38" s="211"/>
      <c r="E38" s="211"/>
      <c r="F38" s="211"/>
      <c r="G38" s="211"/>
      <c r="H38" s="211"/>
      <c r="I38" s="211"/>
      <c r="J38" s="212"/>
    </row>
    <row r="39" spans="1:10" s="88" customFormat="1" ht="29.25" customHeight="1">
      <c r="A39" s="118"/>
      <c r="B39" s="203"/>
      <c r="C39" s="765" t="s">
        <v>308</v>
      </c>
      <c r="D39" s="765"/>
      <c r="E39" s="765"/>
      <c r="F39" s="765"/>
      <c r="G39" s="765"/>
      <c r="H39" s="765"/>
      <c r="I39" s="104" t="s">
        <v>175</v>
      </c>
      <c r="J39" s="204"/>
    </row>
    <row r="40" spans="1:10" s="88" customFormat="1" ht="12.75">
      <c r="A40" s="118"/>
      <c r="B40" s="203"/>
      <c r="C40" s="119" t="s">
        <v>309</v>
      </c>
      <c r="D40" s="102"/>
      <c r="E40" s="102"/>
      <c r="F40" s="102"/>
      <c r="G40" s="102"/>
      <c r="H40" s="102"/>
      <c r="I40" s="94"/>
      <c r="J40" s="93"/>
    </row>
    <row r="41" spans="1:10" s="88" customFormat="1" ht="41.25" customHeight="1">
      <c r="A41" s="118"/>
      <c r="B41" s="203"/>
      <c r="C41" s="749" t="s">
        <v>310</v>
      </c>
      <c r="D41" s="749"/>
      <c r="E41" s="749"/>
      <c r="F41" s="749"/>
      <c r="G41" s="749"/>
      <c r="H41" s="749"/>
      <c r="I41" s="94"/>
      <c r="J41" s="93"/>
    </row>
    <row r="42" spans="2:10" ht="6" customHeight="1">
      <c r="B42" s="210"/>
      <c r="C42" s="211"/>
      <c r="D42" s="211"/>
      <c r="E42" s="211"/>
      <c r="F42" s="211"/>
      <c r="G42" s="211"/>
      <c r="H42" s="211"/>
      <c r="I42" s="211"/>
      <c r="J42" s="212"/>
    </row>
    <row r="43" spans="1:10" s="88" customFormat="1" ht="29.25" customHeight="1">
      <c r="A43" s="118"/>
      <c r="B43" s="203"/>
      <c r="C43" s="765" t="s">
        <v>311</v>
      </c>
      <c r="D43" s="765"/>
      <c r="E43" s="765"/>
      <c r="F43" s="765"/>
      <c r="G43" s="765"/>
      <c r="H43" s="765"/>
      <c r="I43" s="104" t="s">
        <v>182</v>
      </c>
      <c r="J43" s="204"/>
    </row>
    <row r="44" spans="1:10" s="88" customFormat="1" ht="12.75">
      <c r="A44" s="118"/>
      <c r="B44" s="203"/>
      <c r="C44" s="119" t="s">
        <v>312</v>
      </c>
      <c r="D44" s="102"/>
      <c r="E44" s="102"/>
      <c r="F44" s="102"/>
      <c r="G44" s="102"/>
      <c r="H44" s="102"/>
      <c r="I44" s="94"/>
      <c r="J44" s="93"/>
    </row>
    <row r="45" spans="1:10" s="88" customFormat="1" ht="46.5" customHeight="1">
      <c r="A45" s="118"/>
      <c r="B45" s="203"/>
      <c r="C45" s="749"/>
      <c r="D45" s="749"/>
      <c r="E45" s="749"/>
      <c r="F45" s="749"/>
      <c r="G45" s="749"/>
      <c r="H45" s="749"/>
      <c r="I45" s="94"/>
      <c r="J45" s="93"/>
    </row>
    <row r="46" spans="2:10" ht="9.75" customHeight="1">
      <c r="B46" s="217"/>
      <c r="C46" s="218"/>
      <c r="D46" s="218"/>
      <c r="E46" s="218"/>
      <c r="F46" s="218"/>
      <c r="G46" s="218"/>
      <c r="H46" s="218"/>
      <c r="I46" s="218"/>
      <c r="J46" s="219"/>
    </row>
    <row r="47" spans="2:10" ht="15">
      <c r="B47" s="211"/>
      <c r="C47" s="211"/>
      <c r="D47" s="211"/>
      <c r="E47" s="211"/>
      <c r="F47" s="211"/>
      <c r="G47" s="211"/>
      <c r="H47" s="211"/>
      <c r="I47" s="211"/>
      <c r="J47" s="211"/>
    </row>
    <row r="48" spans="2:10" ht="15">
      <c r="B48" s="211"/>
      <c r="C48" s="211"/>
      <c r="D48" s="211"/>
      <c r="E48" s="211"/>
      <c r="F48" s="211"/>
      <c r="G48" s="211"/>
      <c r="H48" s="211"/>
      <c r="I48" s="211"/>
      <c r="J48" s="211"/>
    </row>
    <row r="49" spans="2:10" ht="15">
      <c r="B49" s="211"/>
      <c r="C49" s="211"/>
      <c r="D49" s="211"/>
      <c r="E49" s="211"/>
      <c r="F49" s="211"/>
      <c r="G49" s="211"/>
      <c r="H49" s="211"/>
      <c r="I49" s="211"/>
      <c r="J49" s="211"/>
    </row>
  </sheetData>
  <sheetProtection sheet="1" objects="1" scenarios="1"/>
  <mergeCells count="23">
    <mergeCell ref="C37:H37"/>
    <mergeCell ref="C39:H39"/>
    <mergeCell ref="C41:H41"/>
    <mergeCell ref="C43:H43"/>
    <mergeCell ref="C45:H45"/>
    <mergeCell ref="C26:H26"/>
    <mergeCell ref="C28:H28"/>
    <mergeCell ref="C30:H30"/>
    <mergeCell ref="C32:H32"/>
    <mergeCell ref="C34:H34"/>
    <mergeCell ref="C36:G36"/>
    <mergeCell ref="C14:H14"/>
    <mergeCell ref="C16:H16"/>
    <mergeCell ref="C18:H18"/>
    <mergeCell ref="C20:H20"/>
    <mergeCell ref="C22:H22"/>
    <mergeCell ref="C24:H24"/>
    <mergeCell ref="C3:G3"/>
    <mergeCell ref="C6:H6"/>
    <mergeCell ref="C8:H8"/>
    <mergeCell ref="C10:H10"/>
    <mergeCell ref="C11:H11"/>
    <mergeCell ref="C13:D13"/>
  </mergeCells>
  <conditionalFormatting sqref="I3">
    <cfRule type="cellIs" priority="1" dxfId="0" operator="notBetween" stopIfTrue="1">
      <formula>"SI"</formula>
      <formula>"NO"</formula>
    </cfRule>
  </conditionalFormatting>
  <conditionalFormatting sqref="I14">
    <cfRule type="cellIs" priority="2" dxfId="0" operator="notBetween" stopIfTrue="1">
      <formula>"SI"</formula>
      <formula>"NO"</formula>
    </cfRule>
  </conditionalFormatting>
  <conditionalFormatting sqref="I28">
    <cfRule type="cellIs" priority="3" dxfId="0" operator="notBetween" stopIfTrue="1">
      <formula>"SI"</formula>
      <formula>"NO"</formula>
    </cfRule>
  </conditionalFormatting>
  <conditionalFormatting sqref="I16">
    <cfRule type="cellIs" priority="4" dxfId="0" operator="notBetween" stopIfTrue="1">
      <formula>"SI"</formula>
      <formula>"NO"</formula>
    </cfRule>
  </conditionalFormatting>
  <conditionalFormatting sqref="I18">
    <cfRule type="cellIs" priority="5" dxfId="0" operator="notBetween" stopIfTrue="1">
      <formula>"SI"</formula>
      <formula>"NO"</formula>
    </cfRule>
  </conditionalFormatting>
  <conditionalFormatting sqref="I30">
    <cfRule type="cellIs" priority="6" dxfId="0" operator="notBetween" stopIfTrue="1">
      <formula>"SI"</formula>
      <formula>"NO"</formula>
    </cfRule>
  </conditionalFormatting>
  <conditionalFormatting sqref="I32">
    <cfRule type="cellIs" priority="7" dxfId="0" operator="notBetween" stopIfTrue="1">
      <formula>"SI"</formula>
      <formula>"NO"</formula>
    </cfRule>
  </conditionalFormatting>
  <conditionalFormatting sqref="I8">
    <cfRule type="cellIs" priority="8" dxfId="0" operator="notBetween" stopIfTrue="1">
      <formula>"SI"</formula>
      <formula>"NO"</formula>
    </cfRule>
  </conditionalFormatting>
  <conditionalFormatting sqref="I22">
    <cfRule type="cellIs" priority="9" dxfId="0" operator="notBetween" stopIfTrue="1">
      <formula>"SI"</formula>
      <formula>"NO"</formula>
    </cfRule>
  </conditionalFormatting>
  <conditionalFormatting sqref="I34">
    <cfRule type="cellIs" priority="10" dxfId="0" operator="notBetween" stopIfTrue="1">
      <formula>"SI"</formula>
      <formula>"NO"</formula>
    </cfRule>
  </conditionalFormatting>
  <conditionalFormatting sqref="I39">
    <cfRule type="cellIs" priority="11" dxfId="0" operator="notBetween" stopIfTrue="1">
      <formula>"SI"</formula>
      <formula>"NO"</formula>
    </cfRule>
  </conditionalFormatting>
  <conditionalFormatting sqref="I43">
    <cfRule type="cellIs" priority="12" dxfId="0" operator="notBetween" stopIfTrue="1">
      <formula>"SI"</formula>
      <formula>"NO"</formula>
    </cfRule>
  </conditionalFormatting>
  <dataValidations count="2">
    <dataValidation type="list" allowBlank="1" showErrorMessage="1" sqref="I3 I8 I14 I16 I18 I28 I30 I32 I34">
      <formula1>"SI,NO"</formula1>
      <formula2>0</formula2>
    </dataValidation>
    <dataValidation type="list" allowBlank="1" showErrorMessage="1" sqref="I22 I39 I43">
      <formula1>"SI,NO,NON RICORRE LA FATTISPECIE"</formula1>
      <formula2>0</formula2>
    </dataValidation>
  </dataValidations>
  <printOptions horizontalCentered="1" verticalCentered="1"/>
  <pageMargins left="0.03958333333333333" right="0.03958333333333333" top="0.31527777777777777" bottom="0.19652777777777777" header="0.31527777777777777" footer="0.11805555555555555"/>
  <pageSetup fitToHeight="1" fitToWidth="1" horizontalDpi="300" verticalDpi="300" orientation="portrait" paperSize="9"/>
  <headerFooter alignWithMargins="0">
    <oddHeader>&amp;C&amp;"Calibri,Normale"&amp;11Questionario Enti del SSN - Sezione delle Autonomie</oddHeader>
    <oddFooter>&amp;C&amp;"Calibri,Normale"&amp;11Pagina &amp;P di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Zoni Barbara</dc:creator>
  <cp:keywords/>
  <dc:description/>
  <cp:lastModifiedBy>Zoni</cp:lastModifiedBy>
  <dcterms:created xsi:type="dcterms:W3CDTF">2023-03-28T07:29:16Z</dcterms:created>
  <dcterms:modified xsi:type="dcterms:W3CDTF">2023-03-28T07:29:18Z</dcterms:modified>
  <cp:category/>
  <cp:version/>
  <cp:contentType/>
  <cp:contentStatus/>
</cp:coreProperties>
</file>