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catello\Desktop\LAVORO ANTONELLA\FASCICOLI COMPLETI GARE\INFERMIERI SETT 2021 - da L\"/>
    </mc:Choice>
  </mc:AlternateContent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calcPr calcId="152511" iterateDelta="1E-4"/>
</workbook>
</file>

<file path=xl/calcChain.xml><?xml version="1.0" encoding="utf-8"?>
<calcChain xmlns="http://schemas.openxmlformats.org/spreadsheetml/2006/main">
  <c r="G7" i="1" l="1"/>
  <c r="G11" i="1" s="1"/>
  <c r="G8" i="1"/>
  <c r="G9" i="1"/>
  <c r="G10" i="1"/>
  <c r="E7" i="1"/>
  <c r="E8" i="1"/>
  <c r="E11" i="1" s="1"/>
  <c r="E9" i="1"/>
  <c r="E10" i="1"/>
  <c r="C11" i="1"/>
  <c r="C13" i="1" s="1"/>
  <c r="C15" i="1" s="1"/>
  <c r="C17" i="1" s="1"/>
  <c r="C14" i="1"/>
  <c r="G13" i="1" l="1"/>
  <c r="G14" i="1"/>
  <c r="E14" i="1"/>
  <c r="E13" i="1"/>
  <c r="E15" i="1" s="1"/>
  <c r="E17" i="1" s="1"/>
  <c r="A17" i="1"/>
  <c r="G15" i="1" l="1"/>
  <c r="G17" i="1" s="1"/>
</calcChain>
</file>

<file path=xl/sharedStrings.xml><?xml version="1.0" encoding="utf-8"?>
<sst xmlns="http://schemas.openxmlformats.org/spreadsheetml/2006/main" count="15" uniqueCount="15">
  <si>
    <t>ALLEGATO B) AL CAPITOLATO SPECIALE D’APPALTO</t>
  </si>
  <si>
    <t>mensile</t>
  </si>
  <si>
    <t>annuale</t>
  </si>
  <si>
    <t>orario</t>
  </si>
  <si>
    <t>CAT D0</t>
  </si>
  <si>
    <t>stipendio</t>
  </si>
  <si>
    <t>ind qualifica (x12)</t>
  </si>
  <si>
    <t>valore comune</t>
  </si>
  <si>
    <t>fascia</t>
  </si>
  <si>
    <t>oneri</t>
  </si>
  <si>
    <t>irap</t>
  </si>
  <si>
    <t>1 gg FERIE</t>
  </si>
  <si>
    <t>TOTALE</t>
  </si>
  <si>
    <t>aggiornato valore stipendio tabellare al nuoco ccnl 21/05/2018</t>
  </si>
  <si>
    <t>INFERMIERE   - OPERATORE PROFESSIONALE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</si>
</sst>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\-_-;_-@_-"/>
    <numFmt numFmtId="165" formatCode="_-* #,##0.00_-;\-* #,##0.00_-;_-* \-_-;_-@_-"/>
    <numFmt numFmtId="166" formatCode="_-* #,##0.00_-;\-* #,##0.00_-;_-* \-??_-;_-@_-"/>
  </numFmts>
  <fonts count="7" x14ac:knownFonts="1">
    <font>
      <sz val="11"/>
      <color rgb="FF000000"/>
      <name val="Calibri"/>
      <family val="2"/>
      <charset val="1"/>
    </font>
    <font>
      <b/>
      <sz val="14"/>
      <color indexed="8"/>
      <name val="Tahoma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65" fontId="3" fillId="0" borderId="0" xfId="1" applyNumberFormat="1" applyFont="1" applyBorder="1" applyAlignment="1" applyProtection="1"/>
    <xf numFmtId="165" fontId="5" fillId="0" borderId="0" xfId="1" applyNumberFormat="1" applyFont="1" applyBorder="1" applyAlignment="1" applyProtection="1"/>
    <xf numFmtId="166" fontId="0" fillId="0" borderId="0" xfId="0" applyNumberFormat="1"/>
    <xf numFmtId="165" fontId="5" fillId="0" borderId="2" xfId="1" applyNumberFormat="1" applyFont="1" applyBorder="1" applyAlignment="1" applyProtection="1"/>
    <xf numFmtId="166" fontId="0" fillId="0" borderId="2" xfId="0" applyNumberFormat="1" applyBorder="1"/>
    <xf numFmtId="2" fontId="5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3" xfId="0" applyBorder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K29" sqref="K29"/>
    </sheetView>
  </sheetViews>
  <sheetFormatPr defaultColWidth="8.7109375" defaultRowHeight="15" x14ac:dyDescent="0.25"/>
  <cols>
    <col min="1" max="2" width="8.7109375" customWidth="1"/>
    <col min="3" max="3" width="13.28515625" customWidth="1"/>
    <col min="4" max="4" width="8.7109375" customWidth="1"/>
    <col min="5" max="5" width="10.28515625" customWidth="1"/>
    <col min="6" max="6" width="7.5703125" customWidth="1"/>
    <col min="7" max="7" width="13.5703125" customWidth="1"/>
  </cols>
  <sheetData>
    <row r="1" spans="1:7" ht="18" x14ac:dyDescent="0.25">
      <c r="A1" s="1" t="s">
        <v>0</v>
      </c>
    </row>
    <row r="3" spans="1:7" ht="15.75" x14ac:dyDescent="0.25">
      <c r="A3" s="2" t="s">
        <v>14</v>
      </c>
    </row>
    <row r="4" spans="1:7" x14ac:dyDescent="0.25">
      <c r="A4" s="3"/>
    </row>
    <row r="5" spans="1:7" x14ac:dyDescent="0.25">
      <c r="A5" s="4"/>
      <c r="B5" s="4"/>
      <c r="C5" s="4" t="s">
        <v>1</v>
      </c>
      <c r="D5" s="4"/>
      <c r="E5" s="4" t="s">
        <v>2</v>
      </c>
      <c r="F5" s="4"/>
      <c r="G5" s="4" t="s">
        <v>3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4</v>
      </c>
      <c r="B7" s="6" t="s">
        <v>5</v>
      </c>
      <c r="C7" s="7">
        <v>1851.33</v>
      </c>
      <c r="D7" s="6"/>
      <c r="E7" s="8">
        <f>C7*13</f>
        <v>24067.29</v>
      </c>
      <c r="F7" s="6"/>
      <c r="G7" s="9">
        <f>C7/156</f>
        <v>11.8675</v>
      </c>
    </row>
    <row r="8" spans="1:7" x14ac:dyDescent="0.25">
      <c r="A8" s="6"/>
      <c r="B8" s="6" t="s">
        <v>6</v>
      </c>
      <c r="C8" s="8">
        <v>36.15</v>
      </c>
      <c r="D8" s="6"/>
      <c r="E8" s="8">
        <f>C8*12</f>
        <v>433.79999999999995</v>
      </c>
      <c r="F8" s="6"/>
      <c r="G8" s="9">
        <f>C8/156</f>
        <v>0.23173076923076921</v>
      </c>
    </row>
    <row r="9" spans="1:7" x14ac:dyDescent="0.25">
      <c r="A9" s="6"/>
      <c r="B9" s="6" t="s">
        <v>7</v>
      </c>
      <c r="C9" s="8">
        <v>71.53</v>
      </c>
      <c r="D9" s="6"/>
      <c r="E9" s="8">
        <f>C9*13</f>
        <v>929.89</v>
      </c>
      <c r="F9" s="6"/>
      <c r="G9" s="9">
        <f>C9/156</f>
        <v>0.45852564102564103</v>
      </c>
    </row>
    <row r="10" spans="1:7" x14ac:dyDescent="0.25">
      <c r="A10" s="6"/>
      <c r="B10" s="6" t="s">
        <v>8</v>
      </c>
      <c r="C10" s="10">
        <v>0</v>
      </c>
      <c r="D10" s="6"/>
      <c r="E10" s="10">
        <f>C10*13</f>
        <v>0</v>
      </c>
      <c r="F10" s="6"/>
      <c r="G10" s="11">
        <f>C10/156</f>
        <v>0</v>
      </c>
    </row>
    <row r="11" spans="1:7" x14ac:dyDescent="0.25">
      <c r="A11" s="6"/>
      <c r="B11" s="6"/>
      <c r="C11" s="7">
        <f>SUM(C7:C10)</f>
        <v>1959.01</v>
      </c>
      <c r="D11" s="6"/>
      <c r="E11" s="7">
        <f>SUM(E7:E10)</f>
        <v>25430.98</v>
      </c>
      <c r="F11" s="6"/>
      <c r="G11" s="7">
        <f>SUM(G7:G10)</f>
        <v>12.55775641025641</v>
      </c>
    </row>
    <row r="12" spans="1:7" x14ac:dyDescent="0.25">
      <c r="A12" s="6"/>
      <c r="B12" s="6"/>
      <c r="C12" s="8"/>
      <c r="D12" s="6"/>
      <c r="E12" s="8"/>
      <c r="F12" s="6"/>
    </row>
    <row r="13" spans="1:7" x14ac:dyDescent="0.25">
      <c r="A13" s="6"/>
      <c r="B13" s="6" t="s">
        <v>9</v>
      </c>
      <c r="C13" s="8">
        <f>C11*0.2668</f>
        <v>522.66386799999998</v>
      </c>
      <c r="D13" s="6"/>
      <c r="E13" s="8">
        <f>E11*0.2668</f>
        <v>6784.9854639999994</v>
      </c>
      <c r="F13" s="6"/>
      <c r="G13" s="8">
        <f>G11*0.2668</f>
        <v>3.3504094102564097</v>
      </c>
    </row>
    <row r="14" spans="1:7" x14ac:dyDescent="0.25">
      <c r="A14" s="6"/>
      <c r="B14" s="6" t="s">
        <v>10</v>
      </c>
      <c r="C14" s="10">
        <f>C11*0.085</f>
        <v>166.51585</v>
      </c>
      <c r="D14" s="6"/>
      <c r="E14" s="10">
        <f>E11*0.085</f>
        <v>2161.6333</v>
      </c>
      <c r="F14" s="6"/>
      <c r="G14" s="10">
        <f>G11*0.085</f>
        <v>1.0674092948717948</v>
      </c>
    </row>
    <row r="15" spans="1:7" x14ac:dyDescent="0.25">
      <c r="A15" s="6"/>
      <c r="B15" s="6"/>
      <c r="C15" s="7">
        <f>SUM(C13:C14)</f>
        <v>689.17971799999998</v>
      </c>
      <c r="D15" s="6"/>
      <c r="E15" s="7">
        <f>SUM(E13:E14)</f>
        <v>8946.6187639999989</v>
      </c>
      <c r="F15" s="6"/>
      <c r="G15" s="7">
        <f>SUM(G13:G14)</f>
        <v>4.4178187051282043</v>
      </c>
    </row>
    <row r="16" spans="1:7" x14ac:dyDescent="0.25">
      <c r="A16" s="6" t="s">
        <v>11</v>
      </c>
      <c r="B16" s="6"/>
      <c r="C16" s="7"/>
      <c r="D16" s="6"/>
      <c r="E16" s="7"/>
      <c r="F16" s="6"/>
      <c r="G16" s="7"/>
    </row>
    <row r="17" spans="1:7" x14ac:dyDescent="0.25">
      <c r="A17" s="12">
        <f>C11/26</f>
        <v>75.346538461538458</v>
      </c>
      <c r="B17" s="13" t="s">
        <v>12</v>
      </c>
      <c r="C17" s="7">
        <f>C11+C15</f>
        <v>2648.1897180000001</v>
      </c>
      <c r="D17" s="14"/>
      <c r="E17" s="7">
        <f>E11+E15</f>
        <v>34377.598763999995</v>
      </c>
      <c r="F17" s="14"/>
      <c r="G17" s="7">
        <f>G11+G15</f>
        <v>16.975575115384615</v>
      </c>
    </row>
    <row r="18" spans="1:7" x14ac:dyDescent="0.25">
      <c r="A18" s="15"/>
      <c r="B18" s="15"/>
      <c r="C18" s="15"/>
      <c r="D18" s="15"/>
      <c r="E18" s="15"/>
      <c r="F18" s="15"/>
      <c r="G18" s="15"/>
    </row>
    <row r="20" spans="1:7" x14ac:dyDescent="0.25">
      <c r="A20" t="s">
        <v>13</v>
      </c>
    </row>
  </sheetData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Badalacco, Marina</dc:creator>
  <dc:description/>
  <cp:lastModifiedBy>Muscatello Antonella</cp:lastModifiedBy>
  <cp:revision>2</cp:revision>
  <dcterms:created xsi:type="dcterms:W3CDTF">2006-09-25T09:17:32Z</dcterms:created>
  <dcterms:modified xsi:type="dcterms:W3CDTF">2021-06-04T10:37:47Z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